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2120" windowHeight="9120"/>
  </bookViews>
  <sheets>
    <sheet name="Accounts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</sheets>
  <definedNames>
    <definedName name="_xlnm.Print_Area" localSheetId="0">Accounts!$A$1:$E$40</definedName>
  </definedNames>
  <calcPr calcId="125725"/>
</workbook>
</file>

<file path=xl/calcChain.xml><?xml version="1.0" encoding="utf-8"?>
<calcChain xmlns="http://schemas.openxmlformats.org/spreadsheetml/2006/main">
  <c r="E28" i="1"/>
  <c r="C12" l="1"/>
  <c r="E35" l="1"/>
  <c r="E36" s="1"/>
  <c r="E38" s="1"/>
  <c r="E40" s="1"/>
</calcChain>
</file>

<file path=xl/sharedStrings.xml><?xml version="1.0" encoding="utf-8"?>
<sst xmlns="http://schemas.openxmlformats.org/spreadsheetml/2006/main" count="62" uniqueCount="54">
  <si>
    <t>MULLION PARISH COUNCIL - FINANCE AND ACCOUNTS</t>
  </si>
  <si>
    <t>Deposit Account</t>
  </si>
  <si>
    <t>TOTAL</t>
  </si>
  <si>
    <t>Debited</t>
  </si>
  <si>
    <t>Received from</t>
  </si>
  <si>
    <t>Date</t>
  </si>
  <si>
    <t>Total</t>
  </si>
  <si>
    <t>Payment to</t>
  </si>
  <si>
    <t>Invoice details</t>
  </si>
  <si>
    <t>Amount</t>
  </si>
  <si>
    <t>Balance</t>
  </si>
  <si>
    <t>Totals</t>
  </si>
  <si>
    <t>Less outstanding payments</t>
  </si>
  <si>
    <t>Reconciled balances</t>
  </si>
  <si>
    <t>Natwest Bank (Current Account)</t>
  </si>
  <si>
    <t>Less payments due</t>
  </si>
  <si>
    <t>Mullion In Bloom</t>
  </si>
  <si>
    <t>Maintenance, car parks &amp; garden</t>
  </si>
  <si>
    <t>Methodist Church</t>
  </si>
  <si>
    <t>Hire of Hall</t>
  </si>
  <si>
    <t xml:space="preserve">Statement </t>
  </si>
  <si>
    <t>DD</t>
  </si>
  <si>
    <t>Credited</t>
  </si>
  <si>
    <t>Mrs S Folds</t>
  </si>
  <si>
    <t>BT</t>
  </si>
  <si>
    <t>Internet and phone charges</t>
  </si>
  <si>
    <t>Method</t>
  </si>
  <si>
    <t>A M Burden</t>
  </si>
  <si>
    <t>SO</t>
  </si>
  <si>
    <t>Pension Contributions</t>
  </si>
  <si>
    <t>Clerks Salary</t>
  </si>
  <si>
    <t>Toilet operative</t>
  </si>
  <si>
    <t>NEST</t>
  </si>
  <si>
    <t>Burials</t>
  </si>
  <si>
    <t>South West Water</t>
  </si>
  <si>
    <t>01/02/2021</t>
  </si>
  <si>
    <t>February 2021</t>
  </si>
  <si>
    <t>Tremenhee Toilets</t>
  </si>
  <si>
    <t>EDF Energy</t>
  </si>
  <si>
    <t>Gibbons Fields Lighting</t>
  </si>
  <si>
    <t>Cemetery</t>
  </si>
  <si>
    <t>01/03/2021</t>
  </si>
  <si>
    <t>SJL Construction</t>
  </si>
  <si>
    <t>Installation of new Notice Board</t>
  </si>
  <si>
    <t>1826</t>
  </si>
  <si>
    <t>16/02/2021</t>
  </si>
  <si>
    <t>1827</t>
  </si>
  <si>
    <t>1828</t>
  </si>
  <si>
    <t>RRMC</t>
  </si>
  <si>
    <t>Defib cabinets x 4</t>
  </si>
  <si>
    <t>Information Commissioner</t>
  </si>
  <si>
    <t>Data Protection Fee</t>
  </si>
  <si>
    <t>1829</t>
  </si>
  <si>
    <t>1830</t>
  </si>
</sst>
</file>

<file path=xl/styles.xml><?xml version="1.0" encoding="utf-8"?>
<styleSheet xmlns="http://schemas.openxmlformats.org/spreadsheetml/2006/main">
  <numFmts count="4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164" formatCode="&quot;£&quot;#,##0.00"/>
  </numFmts>
  <fonts count="9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u/>
      <sz val="12"/>
      <color indexed="8"/>
      <name val="Arial"/>
      <family val="2"/>
    </font>
    <font>
      <sz val="14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b/>
      <sz val="16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4">
    <xf numFmtId="0" fontId="0" fillId="0" borderId="0" xfId="0"/>
    <xf numFmtId="44" fontId="0" fillId="0" borderId="0" xfId="1" applyFont="1"/>
    <xf numFmtId="0" fontId="4" fillId="0" borderId="0" xfId="0" applyFont="1" applyBorder="1"/>
    <xf numFmtId="0" fontId="2" fillId="0" borderId="0" xfId="0" applyFont="1" applyBorder="1"/>
    <xf numFmtId="0" fontId="2" fillId="0" borderId="0" xfId="0" quotePrefix="1" applyFont="1" applyBorder="1" applyAlignment="1">
      <alignment horizontal="left"/>
    </xf>
    <xf numFmtId="44" fontId="2" fillId="0" borderId="0" xfId="1" applyFont="1" applyBorder="1"/>
    <xf numFmtId="0" fontId="5" fillId="0" borderId="0" xfId="0" applyFont="1" applyBorder="1"/>
    <xf numFmtId="0" fontId="2" fillId="0" borderId="0" xfId="0" applyFont="1" applyBorder="1" applyAlignment="1">
      <alignment horizontal="left"/>
    </xf>
    <xf numFmtId="16" fontId="2" fillId="0" borderId="0" xfId="0" applyNumberFormat="1" applyFont="1" applyBorder="1"/>
    <xf numFmtId="0" fontId="3" fillId="0" borderId="0" xfId="0" applyFont="1" applyBorder="1"/>
    <xf numFmtId="0" fontId="5" fillId="0" borderId="0" xfId="0" applyFont="1" applyBorder="1" applyAlignment="1">
      <alignment horizontal="left"/>
    </xf>
    <xf numFmtId="0" fontId="5" fillId="0" borderId="1" xfId="0" applyFont="1" applyBorder="1" applyAlignment="1">
      <alignment horizontal="left"/>
    </xf>
    <xf numFmtId="0" fontId="7" fillId="0" borderId="1" xfId="0" applyFont="1" applyBorder="1"/>
    <xf numFmtId="0" fontId="5" fillId="0" borderId="1" xfId="0" applyFont="1" applyBorder="1"/>
    <xf numFmtId="7" fontId="2" fillId="0" borderId="0" xfId="1" applyNumberFormat="1" applyFont="1" applyBorder="1"/>
    <xf numFmtId="0" fontId="7" fillId="0" borderId="0" xfId="0" applyFont="1" applyBorder="1"/>
    <xf numFmtId="49" fontId="0" fillId="0" borderId="0" xfId="0" applyNumberFormat="1" applyAlignment="1">
      <alignment horizontal="left"/>
    </xf>
    <xf numFmtId="49" fontId="5" fillId="0" borderId="1" xfId="0" applyNumberFormat="1" applyFont="1" applyBorder="1" applyAlignment="1">
      <alignment horizontal="left"/>
    </xf>
    <xf numFmtId="49" fontId="5" fillId="0" borderId="1" xfId="1" applyNumberFormat="1" applyFont="1" applyBorder="1" applyAlignment="1">
      <alignment horizontal="left"/>
    </xf>
    <xf numFmtId="0" fontId="0" fillId="0" borderId="0" xfId="0" applyBorder="1"/>
    <xf numFmtId="49" fontId="6" fillId="0" borderId="0" xfId="0" applyNumberFormat="1" applyFont="1" applyBorder="1"/>
    <xf numFmtId="0" fontId="7" fillId="0" borderId="2" xfId="0" applyFont="1" applyBorder="1"/>
    <xf numFmtId="164" fontId="5" fillId="0" borderId="0" xfId="0" applyNumberFormat="1" applyFont="1" applyBorder="1"/>
    <xf numFmtId="16" fontId="5" fillId="0" borderId="2" xfId="0" applyNumberFormat="1" applyFont="1" applyBorder="1"/>
    <xf numFmtId="0" fontId="2" fillId="0" borderId="0" xfId="0" applyFont="1" applyFill="1" applyBorder="1"/>
    <xf numFmtId="0" fontId="1" fillId="0" borderId="0" xfId="0" applyFont="1"/>
    <xf numFmtId="164" fontId="5" fillId="0" borderId="2" xfId="1" applyNumberFormat="1" applyFont="1" applyBorder="1" applyAlignment="1">
      <alignment horizontal="right"/>
    </xf>
    <xf numFmtId="49" fontId="1" fillId="0" borderId="1" xfId="0" applyNumberFormat="1" applyFont="1" applyBorder="1" applyAlignment="1">
      <alignment horizontal="left"/>
    </xf>
    <xf numFmtId="49" fontId="1" fillId="0" borderId="0" xfId="0" applyNumberFormat="1" applyFont="1" applyAlignment="1">
      <alignment horizontal="left"/>
    </xf>
    <xf numFmtId="0" fontId="5" fillId="0" borderId="3" xfId="0" applyFont="1" applyBorder="1" applyAlignment="1"/>
    <xf numFmtId="0" fontId="5" fillId="0" borderId="4" xfId="0" applyFont="1" applyBorder="1" applyAlignment="1"/>
    <xf numFmtId="0" fontId="5" fillId="0" borderId="5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5" xfId="0" applyFont="1" applyBorder="1" applyAlignment="1"/>
    <xf numFmtId="0" fontId="2" fillId="0" borderId="3" xfId="0" applyFont="1" applyBorder="1" applyAlignment="1">
      <alignment horizontal="left"/>
    </xf>
    <xf numFmtId="0" fontId="2" fillId="0" borderId="4" xfId="0" quotePrefix="1" applyFont="1" applyBorder="1" applyAlignment="1">
      <alignment horizontal="left"/>
    </xf>
    <xf numFmtId="0" fontId="2" fillId="0" borderId="5" xfId="0" quotePrefix="1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7" fontId="5" fillId="0" borderId="0" xfId="1" applyNumberFormat="1" applyFont="1" applyBorder="1"/>
    <xf numFmtId="8" fontId="5" fillId="0" borderId="0" xfId="1" applyNumberFormat="1" applyFont="1" applyBorder="1"/>
    <xf numFmtId="7" fontId="7" fillId="0" borderId="0" xfId="0" applyNumberFormat="1" applyFont="1" applyBorder="1"/>
    <xf numFmtId="49" fontId="2" fillId="0" borderId="1" xfId="0" applyNumberFormat="1" applyFont="1" applyBorder="1" applyAlignment="1">
      <alignment horizontal="left"/>
    </xf>
    <xf numFmtId="164" fontId="1" fillId="0" borderId="1" xfId="1" applyNumberFormat="1" applyFont="1" applyBorder="1" applyAlignment="1">
      <alignment horizontal="right"/>
    </xf>
    <xf numFmtId="0" fontId="1" fillId="0" borderId="1" xfId="0" applyFont="1" applyBorder="1"/>
    <xf numFmtId="0" fontId="1" fillId="0" borderId="1" xfId="0" applyFont="1" applyBorder="1" applyAlignment="1">
      <alignment horizontal="left"/>
    </xf>
    <xf numFmtId="164" fontId="5" fillId="0" borderId="2" xfId="0" applyNumberFormat="1" applyFont="1" applyBorder="1" applyAlignment="1">
      <alignment horizontal="right"/>
    </xf>
    <xf numFmtId="8" fontId="2" fillId="0" borderId="1" xfId="1" applyNumberFormat="1" applyFont="1" applyBorder="1" applyAlignment="1">
      <alignment horizontal="right"/>
    </xf>
    <xf numFmtId="14" fontId="1" fillId="0" borderId="1" xfId="0" applyNumberFormat="1" applyFont="1" applyBorder="1" applyAlignment="1">
      <alignment horizontal="right"/>
    </xf>
    <xf numFmtId="7" fontId="1" fillId="0" borderId="1" xfId="1" applyNumberFormat="1" applyFont="1" applyBorder="1" applyAlignment="1">
      <alignment horizontal="right"/>
    </xf>
    <xf numFmtId="0" fontId="1" fillId="0" borderId="0" xfId="0" applyFont="1" applyBorder="1" applyAlignment="1">
      <alignment horizontal="right"/>
    </xf>
    <xf numFmtId="7" fontId="7" fillId="0" borderId="1" xfId="1" applyNumberFormat="1" applyFont="1" applyBorder="1" applyAlignment="1">
      <alignment horizontal="right"/>
    </xf>
    <xf numFmtId="164" fontId="1" fillId="0" borderId="1" xfId="0" applyNumberFormat="1" applyFont="1" applyBorder="1"/>
    <xf numFmtId="0" fontId="1" fillId="0" borderId="0" xfId="0" applyFont="1" applyBorder="1"/>
    <xf numFmtId="44" fontId="1" fillId="0" borderId="0" xfId="1" applyFont="1" applyBorder="1"/>
    <xf numFmtId="14" fontId="2" fillId="0" borderId="1" xfId="0" applyNumberFormat="1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0" fontId="1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49" fontId="2" fillId="0" borderId="1" xfId="0" applyNumberFormat="1" applyFont="1" applyBorder="1" applyAlignment="1">
      <alignment horizontal="right"/>
    </xf>
    <xf numFmtId="49" fontId="8" fillId="0" borderId="0" xfId="0" applyNumberFormat="1" applyFont="1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41"/>
  <sheetViews>
    <sheetView tabSelected="1" topLeftCell="A13" zoomScaleNormal="100" workbookViewId="0">
      <selection activeCell="E29" sqref="E29"/>
    </sheetView>
  </sheetViews>
  <sheetFormatPr defaultRowHeight="12.75"/>
  <cols>
    <col min="1" max="1" width="26" customWidth="1"/>
    <col min="2" max="2" width="37.140625" bestFit="1" customWidth="1"/>
    <col min="3" max="3" width="11.28515625" bestFit="1" customWidth="1"/>
    <col min="4" max="4" width="10.140625" bestFit="1" customWidth="1"/>
    <col min="5" max="5" width="11.140625" bestFit="1" customWidth="1"/>
  </cols>
  <sheetData>
    <row r="1" spans="1:5" ht="20.25">
      <c r="A1" s="62" t="s">
        <v>0</v>
      </c>
      <c r="B1" s="63"/>
      <c r="C1" s="63"/>
      <c r="D1" s="63"/>
      <c r="E1" s="63"/>
    </row>
    <row r="2" spans="1:5" ht="15.75">
      <c r="B2" s="20"/>
      <c r="C2" s="9"/>
      <c r="D2" s="9"/>
      <c r="E2" s="9"/>
    </row>
    <row r="3" spans="1:5" ht="18">
      <c r="A3" s="20" t="s">
        <v>14</v>
      </c>
      <c r="C3" s="2"/>
      <c r="D3" s="2"/>
      <c r="E3" s="3"/>
    </row>
    <row r="4" spans="1:5" ht="18">
      <c r="A4" s="20"/>
      <c r="C4" s="2"/>
      <c r="D4" s="2"/>
      <c r="E4" s="3"/>
    </row>
    <row r="5" spans="1:5" ht="18">
      <c r="A5" s="20" t="s">
        <v>36</v>
      </c>
      <c r="C5" s="2"/>
      <c r="D5" s="2"/>
      <c r="E5" s="3"/>
    </row>
    <row r="6" spans="1:5">
      <c r="A6" s="7"/>
      <c r="B6" s="19"/>
      <c r="C6" s="3"/>
      <c r="D6" s="3"/>
      <c r="E6" s="5"/>
    </row>
    <row r="7" spans="1:5">
      <c r="A7" s="10" t="s">
        <v>22</v>
      </c>
      <c r="C7" s="3"/>
      <c r="D7" s="3"/>
      <c r="E7" s="5"/>
    </row>
    <row r="8" spans="1:5">
      <c r="A8" s="11" t="s">
        <v>4</v>
      </c>
      <c r="B8" s="12" t="s">
        <v>5</v>
      </c>
      <c r="C8" s="13" t="s">
        <v>9</v>
      </c>
      <c r="D8" s="3"/>
      <c r="E8" s="5"/>
    </row>
    <row r="9" spans="1:5" s="25" customFormat="1">
      <c r="A9" s="46" t="s">
        <v>33</v>
      </c>
      <c r="B9" s="49">
        <v>44230</v>
      </c>
      <c r="C9" s="53">
        <v>25</v>
      </c>
      <c r="D9" s="54"/>
      <c r="E9" s="55"/>
    </row>
    <row r="10" spans="1:5" s="25" customFormat="1">
      <c r="A10" s="46"/>
      <c r="B10" s="49"/>
      <c r="C10" s="53"/>
      <c r="D10" s="54"/>
      <c r="E10" s="55"/>
    </row>
    <row r="11" spans="1:5" s="25" customFormat="1">
      <c r="A11" s="46"/>
      <c r="B11" s="49"/>
      <c r="C11" s="53"/>
      <c r="D11" s="54"/>
      <c r="E11" s="55"/>
    </row>
    <row r="12" spans="1:5">
      <c r="A12" s="7"/>
      <c r="B12" s="21" t="s">
        <v>6</v>
      </c>
      <c r="C12" s="47">
        <f>C9+C11+C10</f>
        <v>25</v>
      </c>
      <c r="D12" s="22"/>
      <c r="E12" s="5"/>
    </row>
    <row r="13" spans="1:5">
      <c r="A13" s="7"/>
      <c r="B13" s="15"/>
      <c r="C13" s="3"/>
      <c r="D13" s="3"/>
      <c r="E13" s="5"/>
    </row>
    <row r="14" spans="1:5">
      <c r="A14" s="10" t="s">
        <v>3</v>
      </c>
      <c r="B14" s="15"/>
      <c r="C14" s="3"/>
      <c r="D14" s="3"/>
      <c r="E14" s="5"/>
    </row>
    <row r="15" spans="1:5" s="16" customFormat="1">
      <c r="A15" s="17" t="s">
        <v>7</v>
      </c>
      <c r="B15" s="17" t="s">
        <v>8</v>
      </c>
      <c r="C15" s="17" t="s">
        <v>26</v>
      </c>
      <c r="D15" s="17" t="s">
        <v>5</v>
      </c>
      <c r="E15" s="18" t="s">
        <v>9</v>
      </c>
    </row>
    <row r="16" spans="1:5" s="28" customFormat="1">
      <c r="A16" s="43" t="s">
        <v>42</v>
      </c>
      <c r="B16" s="43" t="s">
        <v>43</v>
      </c>
      <c r="C16" s="43" t="s">
        <v>44</v>
      </c>
      <c r="D16" s="61" t="s">
        <v>45</v>
      </c>
      <c r="E16" s="57">
        <v>424.53</v>
      </c>
    </row>
    <row r="17" spans="1:5" s="16" customFormat="1">
      <c r="A17" s="43" t="s">
        <v>27</v>
      </c>
      <c r="B17" s="43" t="s">
        <v>31</v>
      </c>
      <c r="C17" s="43" t="s">
        <v>46</v>
      </c>
      <c r="D17" s="56">
        <v>44243</v>
      </c>
      <c r="E17" s="48">
        <v>420</v>
      </c>
    </row>
    <row r="18" spans="1:5" s="16" customFormat="1">
      <c r="A18" s="43" t="s">
        <v>48</v>
      </c>
      <c r="B18" s="43" t="s">
        <v>49</v>
      </c>
      <c r="C18" s="43" t="s">
        <v>47</v>
      </c>
      <c r="D18" s="56">
        <v>44243</v>
      </c>
      <c r="E18" s="48">
        <v>2000.4</v>
      </c>
    </row>
    <row r="19" spans="1:5" s="16" customFormat="1">
      <c r="A19" s="43" t="s">
        <v>50</v>
      </c>
      <c r="B19" s="43" t="s">
        <v>51</v>
      </c>
      <c r="C19" s="43" t="s">
        <v>52</v>
      </c>
      <c r="D19" s="56">
        <v>44243</v>
      </c>
      <c r="E19" s="48">
        <v>40</v>
      </c>
    </row>
    <row r="20" spans="1:5" s="16" customFormat="1">
      <c r="A20" s="43" t="s">
        <v>23</v>
      </c>
      <c r="B20" s="43" t="s">
        <v>30</v>
      </c>
      <c r="C20" s="43" t="s">
        <v>53</v>
      </c>
      <c r="D20" s="56">
        <v>44243</v>
      </c>
      <c r="E20" s="48">
        <v>1083.8800000000001</v>
      </c>
    </row>
    <row r="21" spans="1:5" s="28" customFormat="1">
      <c r="A21" s="27" t="s">
        <v>24</v>
      </c>
      <c r="B21" s="27" t="s">
        <v>25</v>
      </c>
      <c r="C21" s="27" t="s">
        <v>21</v>
      </c>
      <c r="D21" s="49">
        <v>44245</v>
      </c>
      <c r="E21" s="44">
        <v>34.42</v>
      </c>
    </row>
    <row r="22" spans="1:5" s="16" customFormat="1">
      <c r="A22" s="45" t="s">
        <v>16</v>
      </c>
      <c r="B22" s="46" t="s">
        <v>17</v>
      </c>
      <c r="C22" s="27" t="s">
        <v>28</v>
      </c>
      <c r="D22" s="49">
        <v>44255</v>
      </c>
      <c r="E22" s="44">
        <v>366.17</v>
      </c>
    </row>
    <row r="23" spans="1:5" s="28" customFormat="1">
      <c r="A23" s="43" t="s">
        <v>34</v>
      </c>
      <c r="B23" s="43" t="s">
        <v>37</v>
      </c>
      <c r="C23" s="43" t="s">
        <v>21</v>
      </c>
      <c r="D23" s="61" t="s">
        <v>35</v>
      </c>
      <c r="E23" s="57">
        <v>172.35</v>
      </c>
    </row>
    <row r="24" spans="1:5" s="28" customFormat="1">
      <c r="A24" s="43" t="s">
        <v>34</v>
      </c>
      <c r="B24" s="43" t="s">
        <v>40</v>
      </c>
      <c r="C24" s="43" t="s">
        <v>21</v>
      </c>
      <c r="D24" s="61" t="s">
        <v>41</v>
      </c>
      <c r="E24" s="57">
        <v>19.32</v>
      </c>
    </row>
    <row r="25" spans="1:5" s="28" customFormat="1">
      <c r="A25" s="43" t="s">
        <v>38</v>
      </c>
      <c r="B25" s="43" t="s">
        <v>39</v>
      </c>
      <c r="C25" s="43" t="s">
        <v>21</v>
      </c>
      <c r="D25" s="56">
        <v>44249</v>
      </c>
      <c r="E25" s="57">
        <v>173.25</v>
      </c>
    </row>
    <row r="26" spans="1:5" s="16" customFormat="1">
      <c r="A26" s="45" t="s">
        <v>32</v>
      </c>
      <c r="B26" s="46" t="s">
        <v>29</v>
      </c>
      <c r="C26" s="27" t="s">
        <v>21</v>
      </c>
      <c r="D26" s="49">
        <v>44250</v>
      </c>
      <c r="E26" s="44">
        <v>47.12</v>
      </c>
    </row>
    <row r="27" spans="1:5" s="16" customFormat="1">
      <c r="A27" s="45" t="s">
        <v>18</v>
      </c>
      <c r="B27" s="46" t="s">
        <v>19</v>
      </c>
      <c r="C27" s="27" t="s">
        <v>28</v>
      </c>
      <c r="D27" s="49">
        <v>44256</v>
      </c>
      <c r="E27" s="44">
        <v>12</v>
      </c>
    </row>
    <row r="28" spans="1:5" s="25" customFormat="1">
      <c r="A28" s="3"/>
      <c r="B28" s="7"/>
      <c r="C28" s="3"/>
      <c r="D28" s="23" t="s">
        <v>11</v>
      </c>
      <c r="E28" s="26">
        <f>SUM(E16:E27)</f>
        <v>4793.4400000000005</v>
      </c>
    </row>
    <row r="29" spans="1:5" s="25" customFormat="1">
      <c r="A29" s="3"/>
      <c r="B29" s="7"/>
      <c r="C29" s="3"/>
      <c r="D29" s="8"/>
      <c r="E29" s="5"/>
    </row>
    <row r="30" spans="1:5" s="28" customFormat="1">
      <c r="A30" s="6"/>
      <c r="B30"/>
      <c r="C30" s="6"/>
      <c r="D30" s="5"/>
      <c r="E30" s="40"/>
    </row>
    <row r="31" spans="1:5">
      <c r="A31" s="6"/>
      <c r="B31" s="3"/>
      <c r="C31" s="15"/>
      <c r="D31" s="41"/>
      <c r="E31" s="42"/>
    </row>
    <row r="32" spans="1:5">
      <c r="A32" s="3"/>
      <c r="B32" s="4"/>
      <c r="C32" s="7"/>
    </row>
    <row r="33" spans="1:5">
      <c r="A33" s="24"/>
      <c r="B33" s="35" t="s">
        <v>20</v>
      </c>
      <c r="C33" s="36"/>
      <c r="D33" s="37"/>
      <c r="E33" s="50">
        <v>110057.79</v>
      </c>
    </row>
    <row r="34" spans="1:5" s="25" customFormat="1">
      <c r="A34" s="54"/>
      <c r="B34" s="58" t="s">
        <v>12</v>
      </c>
      <c r="C34" s="59"/>
      <c r="D34" s="60"/>
      <c r="E34" s="50">
        <v>36.89</v>
      </c>
    </row>
    <row r="35" spans="1:5">
      <c r="A35" s="19"/>
      <c r="B35" s="35" t="s">
        <v>15</v>
      </c>
      <c r="C35" s="38"/>
      <c r="D35" s="39"/>
      <c r="E35" s="50">
        <f>E28</f>
        <v>4793.4400000000005</v>
      </c>
    </row>
    <row r="36" spans="1:5">
      <c r="A36" s="19"/>
      <c r="B36" s="32" t="s">
        <v>10</v>
      </c>
      <c r="C36" s="33"/>
      <c r="D36" s="34"/>
      <c r="E36" s="50">
        <f>E33-E34-E35</f>
        <v>105227.45999999999</v>
      </c>
    </row>
    <row r="37" spans="1:5">
      <c r="A37" s="19"/>
      <c r="B37" s="3"/>
      <c r="C37" s="14"/>
      <c r="E37" s="51"/>
    </row>
    <row r="38" spans="1:5">
      <c r="A38" s="19"/>
      <c r="B38" s="32" t="s">
        <v>13</v>
      </c>
      <c r="C38" s="33"/>
      <c r="D38" s="34"/>
      <c r="E38" s="50">
        <f>E36</f>
        <v>105227.45999999999</v>
      </c>
    </row>
    <row r="39" spans="1:5">
      <c r="A39" s="19"/>
      <c r="B39" s="32" t="s">
        <v>1</v>
      </c>
      <c r="C39" s="33"/>
      <c r="D39" s="34"/>
      <c r="E39" s="50">
        <v>21608.400000000001</v>
      </c>
    </row>
    <row r="40" spans="1:5">
      <c r="A40" s="19"/>
      <c r="B40" s="29" t="s">
        <v>2</v>
      </c>
      <c r="C40" s="30"/>
      <c r="D40" s="31"/>
      <c r="E40" s="52">
        <f>E38+E39</f>
        <v>126835.85999999999</v>
      </c>
    </row>
    <row r="41" spans="1:5">
      <c r="B41" s="1"/>
    </row>
  </sheetData>
  <mergeCells count="1">
    <mergeCell ref="A1:E1"/>
  </mergeCells>
  <phoneticPr fontId="0" type="noConversion"/>
  <pageMargins left="0.31496062992125984" right="0.19685039370078741" top="0.59055118110236227" bottom="0.59055118110236227" header="0.31496062992125984" footer="0.27559055118110237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>
    <oddHeader>&amp;A</oddHeader>
    <oddFooter>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Accounts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Accounts!Print_Area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MRS PENNY BELL</dc:creator>
  <cp:lastModifiedBy>Mullion PC</cp:lastModifiedBy>
  <cp:lastPrinted>2021-02-15T12:29:34Z</cp:lastPrinted>
  <dcterms:created xsi:type="dcterms:W3CDTF">2005-05-17T14:08:47Z</dcterms:created>
  <dcterms:modified xsi:type="dcterms:W3CDTF">2021-02-15T12:31:01Z</dcterms:modified>
</cp:coreProperties>
</file>