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desdown\Documents\LDPC\Finance\Budget\"/>
    </mc:Choice>
  </mc:AlternateContent>
  <xr:revisionPtr revIDLastSave="0" documentId="13_ncr:1_{B29C82FD-C9AD-40B9-A538-D374952DA21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2019-20" sheetId="1" r:id="rId1"/>
  </sheets>
  <definedNames>
    <definedName name="_xlnm.Print_Area" localSheetId="0">'2019-20'!$A$1:$I$68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C38" i="1"/>
  <c r="C46" i="1" s="1"/>
  <c r="C48" i="1" s="1"/>
  <c r="IV48" i="1" l="1"/>
  <c r="IT48" i="1"/>
  <c r="IQ48" i="1"/>
  <c r="IN48" i="1"/>
  <c r="IL48" i="1"/>
  <c r="II48" i="1"/>
  <c r="IF48" i="1"/>
  <c r="ID48" i="1"/>
  <c r="IA48" i="1"/>
  <c r="HX48" i="1"/>
  <c r="HV48" i="1"/>
  <c r="HS48" i="1"/>
  <c r="HP48" i="1"/>
  <c r="HN48" i="1"/>
  <c r="HK48" i="1"/>
  <c r="HH48" i="1"/>
  <c r="HF48" i="1"/>
  <c r="HC48" i="1"/>
  <c r="GZ48" i="1"/>
  <c r="GX48" i="1"/>
  <c r="GU48" i="1"/>
  <c r="GR48" i="1"/>
  <c r="GP48" i="1"/>
  <c r="GM48" i="1"/>
  <c r="GJ48" i="1"/>
  <c r="GH48" i="1"/>
  <c r="GE48" i="1"/>
  <c r="GB48" i="1"/>
  <c r="FZ48" i="1"/>
  <c r="FW48" i="1"/>
  <c r="FT48" i="1"/>
  <c r="FR48" i="1"/>
  <c r="FO48" i="1"/>
  <c r="FL48" i="1"/>
  <c r="FJ48" i="1"/>
  <c r="FG48" i="1"/>
  <c r="FD48" i="1"/>
  <c r="FB48" i="1"/>
  <c r="EY48" i="1"/>
  <c r="EV48" i="1"/>
  <c r="ET48" i="1"/>
  <c r="EQ48" i="1"/>
  <c r="EN48" i="1"/>
  <c r="EL48" i="1"/>
  <c r="EI48" i="1"/>
  <c r="EF48" i="1"/>
  <c r="ED48" i="1"/>
  <c r="EA48" i="1"/>
  <c r="DX48" i="1"/>
  <c r="DV48" i="1"/>
  <c r="DS48" i="1"/>
  <c r="DP48" i="1"/>
  <c r="DN48" i="1"/>
  <c r="DK48" i="1"/>
  <c r="DH48" i="1"/>
  <c r="DF48" i="1"/>
  <c r="DC48" i="1"/>
  <c r="CZ48" i="1"/>
  <c r="CX48" i="1"/>
  <c r="CU48" i="1"/>
  <c r="CR48" i="1"/>
  <c r="CP48" i="1"/>
  <c r="CM48" i="1"/>
  <c r="CJ48" i="1"/>
  <c r="CH48" i="1"/>
  <c r="CE48" i="1"/>
  <c r="CB48" i="1"/>
  <c r="BZ48" i="1"/>
  <c r="BW48" i="1"/>
  <c r="BT48" i="1"/>
  <c r="BR48" i="1"/>
  <c r="BO48" i="1"/>
  <c r="BL48" i="1"/>
  <c r="BJ48" i="1"/>
  <c r="BG48" i="1"/>
  <c r="BD48" i="1"/>
  <c r="BB48" i="1"/>
  <c r="AY48" i="1"/>
  <c r="AV48" i="1"/>
  <c r="AT48" i="1"/>
  <c r="AQ48" i="1"/>
  <c r="AN48" i="1"/>
  <c r="AL48" i="1"/>
  <c r="AI48" i="1"/>
  <c r="AF48" i="1"/>
  <c r="AD48" i="1"/>
  <c r="AA48" i="1"/>
  <c r="X48" i="1"/>
  <c r="V48" i="1"/>
  <c r="I38" i="1"/>
  <c r="I46" i="1" s="1"/>
  <c r="E38" i="1"/>
  <c r="E46" i="1" s="1"/>
  <c r="E48" i="1" s="1"/>
  <c r="D38" i="1"/>
  <c r="F36" i="1"/>
  <c r="F32" i="1"/>
  <c r="F29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I9" i="1"/>
  <c r="E9" i="1"/>
  <c r="D9" i="1"/>
  <c r="F7" i="1"/>
  <c r="F6" i="1"/>
  <c r="F5" i="1"/>
  <c r="F38" i="1" l="1"/>
  <c r="I48" i="1"/>
  <c r="F9" i="1"/>
</calcChain>
</file>

<file path=xl/sharedStrings.xml><?xml version="1.0" encoding="utf-8"?>
<sst xmlns="http://schemas.openxmlformats.org/spreadsheetml/2006/main" count="77" uniqueCount="46">
  <si>
    <t>BUDGET 2019/20</t>
  </si>
  <si>
    <t>Income</t>
  </si>
  <si>
    <t>2018/19</t>
  </si>
  <si>
    <t>end year projection</t>
  </si>
  <si>
    <t>over/underspend</t>
  </si>
  <si>
    <t>2019/20</t>
  </si>
  <si>
    <t>Precept</t>
  </si>
  <si>
    <t>Council tax grant</t>
  </si>
  <si>
    <t>Bank interest</t>
  </si>
  <si>
    <t>Expenditure</t>
  </si>
  <si>
    <t>Clerk's salary (gross)</t>
  </si>
  <si>
    <t>Clerk's mileage</t>
  </si>
  <si>
    <t>Administration</t>
  </si>
  <si>
    <t xml:space="preserve">Clerk's expenses </t>
  </si>
  <si>
    <t>other admin expenses</t>
  </si>
  <si>
    <t>Insurance</t>
  </si>
  <si>
    <t>Subscriptions</t>
  </si>
  <si>
    <t>Training &amp; Seminars</t>
  </si>
  <si>
    <t>Hall hire</t>
  </si>
  <si>
    <t>Audit</t>
  </si>
  <si>
    <t>DPO</t>
  </si>
  <si>
    <t>Website</t>
  </si>
  <si>
    <t>Chairmans allowance</t>
  </si>
  <si>
    <t>Newsletter</t>
  </si>
  <si>
    <t>Litter clearance</t>
  </si>
  <si>
    <t>Noticeboards</t>
  </si>
  <si>
    <t>Grants</t>
  </si>
  <si>
    <t>Section 137</t>
  </si>
  <si>
    <t>Luddesdown PCC</t>
  </si>
  <si>
    <t>RBL Poppy Appeal</t>
  </si>
  <si>
    <t>Grants under other powers</t>
  </si>
  <si>
    <t>Ludddesdown Village Hall</t>
  </si>
  <si>
    <t>Luddesdown RoWG</t>
  </si>
  <si>
    <t>Luddesdown PCC for churchyard maintenance</t>
  </si>
  <si>
    <t>Contingency</t>
  </si>
  <si>
    <t>TOTAL EXPENDITURE</t>
  </si>
  <si>
    <t>TO ALLOCATED RESERVES</t>
  </si>
  <si>
    <t>Elections</t>
  </si>
  <si>
    <t>Legal</t>
  </si>
  <si>
    <t>Office equipment replacement</t>
  </si>
  <si>
    <t>TOTAL REQUIREMENT</t>
  </si>
  <si>
    <t>Excess Income over expenditure</t>
  </si>
  <si>
    <t>RESERVES</t>
  </si>
  <si>
    <t>Legal fund</t>
  </si>
  <si>
    <t>Transparency Code grant</t>
  </si>
  <si>
    <t>Unallocated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</si>
</sst>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10" fontId="2" fillId="0" borderId="0" xfId="0" quotePrefix="1" applyNumberFormat="1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4" fontId="2" fillId="0" borderId="1" xfId="0" applyNumberFormat="1" applyFont="1" applyBorder="1"/>
    <xf numFmtId="1" fontId="2" fillId="0" borderId="1" xfId="0" applyNumberFormat="1" applyFont="1" applyBorder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8"/>
  <sheetViews>
    <sheetView tabSelected="1" zoomScaleNormal="100" zoomScaleSheetLayoutView="100" workbookViewId="0">
      <selection activeCell="C3" sqref="C3:C56"/>
    </sheetView>
  </sheetViews>
  <sheetFormatPr defaultColWidth="12.42578125" defaultRowHeight="15" x14ac:dyDescent="0.2"/>
  <cols>
    <col min="1" max="1" width="52.85546875" style="2" customWidth="1"/>
    <col min="2" max="2" width="6.5703125" style="2" customWidth="1"/>
    <col min="3" max="3" width="12.28515625" style="3" customWidth="1"/>
    <col min="4" max="4" width="12.5703125" style="2" customWidth="1"/>
    <col min="5" max="5" width="13" style="2" customWidth="1"/>
    <col min="6" max="6" width="12.42578125" style="2" customWidth="1"/>
    <col min="7" max="7" width="3.5703125" style="2" customWidth="1"/>
    <col min="8" max="8" width="6.85546875" style="3" customWidth="1"/>
    <col min="9" max="9" width="17.7109375" style="3" customWidth="1"/>
    <col min="10" max="10" width="9.42578125" style="2" customWidth="1"/>
    <col min="11" max="16384" width="12.42578125" style="2"/>
  </cols>
  <sheetData>
    <row r="1" spans="1:14" ht="15.75" x14ac:dyDescent="0.25">
      <c r="A1" s="1" t="s">
        <v>0</v>
      </c>
    </row>
    <row r="3" spans="1:14" ht="30.75" x14ac:dyDescent="0.25">
      <c r="A3" s="4" t="s">
        <v>1</v>
      </c>
      <c r="B3" s="5"/>
      <c r="C3" s="6" t="s">
        <v>2</v>
      </c>
      <c r="D3" s="7">
        <v>43373</v>
      </c>
      <c r="E3" s="8" t="s">
        <v>3</v>
      </c>
      <c r="F3" s="8" t="s">
        <v>4</v>
      </c>
      <c r="G3" s="5"/>
      <c r="H3" s="6"/>
      <c r="I3" s="6" t="s">
        <v>5</v>
      </c>
    </row>
    <row r="4" spans="1:14" x14ac:dyDescent="0.2">
      <c r="A4" s="5"/>
      <c r="B4" s="5"/>
      <c r="C4" s="9"/>
      <c r="D4" s="5"/>
      <c r="E4" s="5"/>
      <c r="F4" s="5"/>
      <c r="G4" s="5"/>
      <c r="H4" s="9"/>
      <c r="I4" s="9"/>
    </row>
    <row r="5" spans="1:14" x14ac:dyDescent="0.2">
      <c r="A5" s="5" t="s">
        <v>6</v>
      </c>
      <c r="B5" s="5"/>
      <c r="C5" s="9">
        <v>5750</v>
      </c>
      <c r="D5" s="5">
        <v>5750</v>
      </c>
      <c r="E5" s="5">
        <v>5750</v>
      </c>
      <c r="F5" s="5">
        <f>C5-E5</f>
        <v>0</v>
      </c>
      <c r="G5" s="5"/>
      <c r="H5" s="9"/>
      <c r="I5" s="9">
        <v>5750</v>
      </c>
      <c r="J5" s="10"/>
      <c r="K5" s="3"/>
    </row>
    <row r="6" spans="1:14" x14ac:dyDescent="0.2">
      <c r="A6" s="5" t="s">
        <v>7</v>
      </c>
      <c r="B6" s="5"/>
      <c r="C6" s="9">
        <v>50</v>
      </c>
      <c r="D6" s="5">
        <v>20</v>
      </c>
      <c r="E6" s="5">
        <v>20</v>
      </c>
      <c r="F6" s="5">
        <f>C6-E6</f>
        <v>30</v>
      </c>
      <c r="G6" s="5"/>
      <c r="H6" s="9"/>
      <c r="I6" s="9">
        <v>0</v>
      </c>
      <c r="J6" s="10"/>
      <c r="K6" s="3"/>
    </row>
    <row r="7" spans="1:14" x14ac:dyDescent="0.2">
      <c r="A7" s="5" t="s">
        <v>8</v>
      </c>
      <c r="B7" s="5"/>
      <c r="C7" s="9">
        <v>0</v>
      </c>
      <c r="D7" s="5">
        <v>9</v>
      </c>
      <c r="E7" s="5">
        <v>16</v>
      </c>
      <c r="F7" s="11">
        <f>C7-E7</f>
        <v>-16</v>
      </c>
      <c r="G7" s="5"/>
      <c r="H7" s="9"/>
      <c r="I7" s="9">
        <v>16</v>
      </c>
    </row>
    <row r="8" spans="1:14" ht="15.75" thickBot="1" x14ac:dyDescent="0.25">
      <c r="A8" s="5"/>
      <c r="B8" s="5"/>
      <c r="C8" s="12"/>
      <c r="D8" s="13"/>
      <c r="E8" s="13"/>
      <c r="F8" s="13"/>
      <c r="G8" s="13"/>
      <c r="H8" s="12"/>
      <c r="I8" s="12"/>
    </row>
    <row r="9" spans="1:14" ht="15.75" thickTop="1" x14ac:dyDescent="0.2">
      <c r="A9" s="5"/>
      <c r="B9" s="5"/>
      <c r="C9" s="14">
        <f>SUM(C5:C8)</f>
        <v>5800</v>
      </c>
      <c r="D9" s="14">
        <f>SUM(D5:D8)</f>
        <v>5779</v>
      </c>
      <c r="E9" s="14">
        <f>SUM(E5:E8)</f>
        <v>5786</v>
      </c>
      <c r="F9" s="14">
        <f>C9-E9</f>
        <v>14</v>
      </c>
      <c r="G9" s="14"/>
      <c r="H9" s="14"/>
      <c r="I9" s="14">
        <f>SUM(I5:I8)</f>
        <v>5766</v>
      </c>
    </row>
    <row r="10" spans="1:14" ht="15.75" x14ac:dyDescent="0.25">
      <c r="A10" s="4" t="s">
        <v>9</v>
      </c>
      <c r="B10" s="5"/>
      <c r="C10" s="9"/>
      <c r="D10" s="5"/>
      <c r="E10" s="5"/>
      <c r="F10" s="5"/>
      <c r="G10" s="5"/>
      <c r="H10" s="9"/>
      <c r="I10" s="9"/>
    </row>
    <row r="11" spans="1:14" x14ac:dyDescent="0.2">
      <c r="A11" s="5"/>
      <c r="B11" s="5"/>
      <c r="C11" s="9"/>
      <c r="D11" s="5"/>
      <c r="E11" s="5"/>
      <c r="F11" s="5"/>
      <c r="G11" s="5"/>
      <c r="H11" s="9"/>
      <c r="I11" s="9"/>
    </row>
    <row r="12" spans="1:14" x14ac:dyDescent="0.2">
      <c r="A12" s="5" t="s">
        <v>10</v>
      </c>
      <c r="B12" s="5"/>
      <c r="C12" s="9">
        <v>1640</v>
      </c>
      <c r="D12" s="5">
        <v>1151</v>
      </c>
      <c r="E12" s="5">
        <v>2302</v>
      </c>
      <c r="F12" s="5">
        <f t="shared" ref="F12:F36" si="0">C12-E12</f>
        <v>-662</v>
      </c>
      <c r="G12" s="5"/>
      <c r="H12" s="9"/>
      <c r="I12" s="9">
        <v>2500</v>
      </c>
    </row>
    <row r="13" spans="1:14" x14ac:dyDescent="0.2">
      <c r="A13" s="5" t="s">
        <v>11</v>
      </c>
      <c r="B13" s="5"/>
      <c r="C13" s="9">
        <v>220</v>
      </c>
      <c r="D13" s="5">
        <v>159</v>
      </c>
      <c r="E13" s="5">
        <v>300</v>
      </c>
      <c r="F13" s="5">
        <f t="shared" si="0"/>
        <v>-80</v>
      </c>
      <c r="G13" s="5"/>
      <c r="H13" s="9"/>
      <c r="I13" s="9">
        <v>300</v>
      </c>
    </row>
    <row r="14" spans="1:14" x14ac:dyDescent="0.2">
      <c r="A14" s="5" t="s">
        <v>12</v>
      </c>
      <c r="B14" s="5"/>
      <c r="C14" s="9"/>
      <c r="D14" s="5"/>
      <c r="E14" s="5"/>
      <c r="F14" s="5"/>
      <c r="G14" s="5"/>
      <c r="H14" s="9"/>
      <c r="I14" s="9"/>
    </row>
    <row r="15" spans="1:14" x14ac:dyDescent="0.2">
      <c r="A15" s="9" t="s">
        <v>13</v>
      </c>
      <c r="B15" s="5"/>
      <c r="C15" s="9">
        <v>350</v>
      </c>
      <c r="D15" s="5">
        <v>139</v>
      </c>
      <c r="E15" s="5">
        <v>280</v>
      </c>
      <c r="F15" s="5">
        <f t="shared" si="0"/>
        <v>70</v>
      </c>
      <c r="G15" s="5"/>
      <c r="H15" s="9"/>
      <c r="I15" s="9">
        <v>300</v>
      </c>
      <c r="J15" s="21"/>
      <c r="K15" s="22"/>
      <c r="L15" s="22"/>
      <c r="M15" s="22"/>
      <c r="N15" s="22"/>
    </row>
    <row r="16" spans="1:14" x14ac:dyDescent="0.2">
      <c r="A16" s="9" t="s">
        <v>14</v>
      </c>
      <c r="B16" s="5"/>
      <c r="C16" s="9">
        <v>135</v>
      </c>
      <c r="D16" s="5">
        <v>35</v>
      </c>
      <c r="E16" s="5">
        <v>100</v>
      </c>
      <c r="F16" s="5">
        <f t="shared" si="0"/>
        <v>35</v>
      </c>
      <c r="G16" s="5"/>
      <c r="H16" s="9"/>
      <c r="I16" s="9">
        <v>135</v>
      </c>
      <c r="J16" s="15"/>
      <c r="K16" s="16"/>
      <c r="L16" s="16"/>
      <c r="M16" s="16"/>
      <c r="N16" s="16"/>
    </row>
    <row r="17" spans="1:13" x14ac:dyDescent="0.2">
      <c r="A17" s="5" t="s">
        <v>15</v>
      </c>
      <c r="B17" s="5"/>
      <c r="C17" s="9">
        <v>175</v>
      </c>
      <c r="D17" s="5">
        <v>167</v>
      </c>
      <c r="E17" s="5">
        <v>167</v>
      </c>
      <c r="F17" s="5">
        <f t="shared" si="0"/>
        <v>8</v>
      </c>
      <c r="G17" s="5"/>
      <c r="H17" s="9"/>
      <c r="I17" s="9">
        <v>175</v>
      </c>
    </row>
    <row r="18" spans="1:13" x14ac:dyDescent="0.2">
      <c r="A18" s="5" t="s">
        <v>16</v>
      </c>
      <c r="B18" s="5"/>
      <c r="C18" s="9">
        <v>250</v>
      </c>
      <c r="D18" s="5">
        <v>173</v>
      </c>
      <c r="E18" s="5">
        <v>110</v>
      </c>
      <c r="F18" s="5">
        <f t="shared" si="0"/>
        <v>140</v>
      </c>
      <c r="G18" s="5"/>
      <c r="H18" s="9"/>
      <c r="I18" s="9">
        <v>250</v>
      </c>
    </row>
    <row r="19" spans="1:13" x14ac:dyDescent="0.2">
      <c r="A19" s="5" t="s">
        <v>17</v>
      </c>
      <c r="B19" s="5"/>
      <c r="C19" s="9">
        <v>180</v>
      </c>
      <c r="D19" s="5">
        <v>60</v>
      </c>
      <c r="E19" s="5">
        <v>180</v>
      </c>
      <c r="F19" s="5">
        <f t="shared" si="0"/>
        <v>0</v>
      </c>
      <c r="G19" s="5"/>
      <c r="H19" s="9"/>
      <c r="I19" s="9">
        <v>240</v>
      </c>
    </row>
    <row r="20" spans="1:13" x14ac:dyDescent="0.2">
      <c r="A20" s="5" t="s">
        <v>18</v>
      </c>
      <c r="B20" s="5"/>
      <c r="C20" s="9">
        <v>300</v>
      </c>
      <c r="D20" s="5">
        <v>269</v>
      </c>
      <c r="E20" s="5">
        <v>269</v>
      </c>
      <c r="F20" s="5">
        <f t="shared" si="0"/>
        <v>31</v>
      </c>
      <c r="G20" s="5"/>
      <c r="H20" s="9"/>
      <c r="I20" s="9">
        <v>300</v>
      </c>
    </row>
    <row r="21" spans="1:13" x14ac:dyDescent="0.2">
      <c r="A21" s="5" t="s">
        <v>19</v>
      </c>
      <c r="B21" s="5"/>
      <c r="C21" s="9">
        <v>70</v>
      </c>
      <c r="D21" s="5">
        <v>65</v>
      </c>
      <c r="E21" s="5">
        <v>65</v>
      </c>
      <c r="F21" s="5">
        <f t="shared" si="0"/>
        <v>5</v>
      </c>
      <c r="G21" s="5"/>
      <c r="H21" s="9"/>
      <c r="I21" s="9">
        <v>70</v>
      </c>
    </row>
    <row r="22" spans="1:13" x14ac:dyDescent="0.2">
      <c r="A22" s="5" t="s">
        <v>20</v>
      </c>
      <c r="B22" s="5"/>
      <c r="C22" s="9">
        <v>100</v>
      </c>
      <c r="D22" s="5">
        <v>0</v>
      </c>
      <c r="E22" s="5">
        <v>0</v>
      </c>
      <c r="F22" s="5">
        <f t="shared" si="0"/>
        <v>100</v>
      </c>
      <c r="G22" s="5"/>
      <c r="H22" s="9"/>
      <c r="I22" s="9">
        <v>0</v>
      </c>
    </row>
    <row r="23" spans="1:13" x14ac:dyDescent="0.2">
      <c r="A23" s="5" t="s">
        <v>21</v>
      </c>
      <c r="B23" s="5"/>
      <c r="C23" s="9">
        <v>220</v>
      </c>
      <c r="D23" s="5">
        <v>231</v>
      </c>
      <c r="E23" s="5">
        <v>340</v>
      </c>
      <c r="F23" s="5">
        <f t="shared" si="0"/>
        <v>-120</v>
      </c>
      <c r="G23" s="5"/>
      <c r="H23" s="9"/>
      <c r="I23" s="9">
        <v>250</v>
      </c>
    </row>
    <row r="24" spans="1:13" x14ac:dyDescent="0.2">
      <c r="A24" s="5" t="s">
        <v>22</v>
      </c>
      <c r="B24" s="5"/>
      <c r="C24" s="9">
        <v>150</v>
      </c>
      <c r="D24" s="5">
        <v>66</v>
      </c>
      <c r="E24" s="5">
        <v>150</v>
      </c>
      <c r="F24" s="5">
        <f t="shared" si="0"/>
        <v>0</v>
      </c>
      <c r="G24" s="5"/>
      <c r="H24" s="9"/>
      <c r="I24" s="9">
        <v>150</v>
      </c>
    </row>
    <row r="25" spans="1:13" x14ac:dyDescent="0.2">
      <c r="A25" s="5" t="s">
        <v>23</v>
      </c>
      <c r="B25" s="5"/>
      <c r="C25" s="9">
        <v>60</v>
      </c>
      <c r="D25" s="5">
        <v>0</v>
      </c>
      <c r="E25" s="5">
        <v>60</v>
      </c>
      <c r="F25" s="5">
        <f t="shared" si="0"/>
        <v>0</v>
      </c>
      <c r="G25" s="5"/>
      <c r="H25" s="9"/>
      <c r="I25" s="9">
        <v>60</v>
      </c>
    </row>
    <row r="26" spans="1:13" x14ac:dyDescent="0.2">
      <c r="A26" s="5" t="s">
        <v>24</v>
      </c>
      <c r="B26" s="5"/>
      <c r="C26" s="9">
        <v>250</v>
      </c>
      <c r="D26" s="5">
        <v>0</v>
      </c>
      <c r="E26" s="5">
        <v>0</v>
      </c>
      <c r="F26" s="5">
        <f t="shared" si="0"/>
        <v>250</v>
      </c>
      <c r="G26" s="5"/>
      <c r="H26" s="9"/>
      <c r="I26" s="9">
        <v>0</v>
      </c>
    </row>
    <row r="27" spans="1:13" x14ac:dyDescent="0.2">
      <c r="A27" s="5" t="s">
        <v>25</v>
      </c>
      <c r="B27" s="5"/>
      <c r="C27" s="9">
        <v>500</v>
      </c>
      <c r="D27" s="5">
        <v>200</v>
      </c>
      <c r="E27" s="5">
        <v>200</v>
      </c>
      <c r="F27" s="5">
        <f t="shared" si="0"/>
        <v>300</v>
      </c>
      <c r="G27" s="5"/>
      <c r="H27" s="9"/>
      <c r="I27" s="9">
        <v>0</v>
      </c>
    </row>
    <row r="28" spans="1:13" x14ac:dyDescent="0.2">
      <c r="A28" s="5" t="s">
        <v>26</v>
      </c>
      <c r="B28" s="5"/>
      <c r="C28" s="9"/>
      <c r="D28" s="5"/>
      <c r="E28" s="5"/>
      <c r="F28" s="5"/>
      <c r="G28" s="5"/>
      <c r="H28" s="9"/>
      <c r="I28" s="9"/>
    </row>
    <row r="29" spans="1:13" x14ac:dyDescent="0.2">
      <c r="A29" s="5" t="s">
        <v>27</v>
      </c>
      <c r="B29" s="5"/>
      <c r="C29" s="9">
        <v>150</v>
      </c>
      <c r="D29" s="5">
        <v>120</v>
      </c>
      <c r="E29" s="5">
        <v>150</v>
      </c>
      <c r="F29" s="5">
        <f t="shared" si="0"/>
        <v>0</v>
      </c>
      <c r="G29" s="5"/>
      <c r="H29" s="9"/>
      <c r="I29" s="9">
        <v>150</v>
      </c>
    </row>
    <row r="30" spans="1:13" x14ac:dyDescent="0.2">
      <c r="A30" s="9" t="s">
        <v>28</v>
      </c>
      <c r="B30" s="5">
        <v>70</v>
      </c>
      <c r="C30" s="9"/>
      <c r="D30" s="5"/>
      <c r="E30" s="5"/>
      <c r="F30" s="5"/>
      <c r="G30" s="5"/>
      <c r="H30" s="9">
        <v>70</v>
      </c>
      <c r="I30" s="9"/>
      <c r="M30" s="3"/>
    </row>
    <row r="31" spans="1:13" x14ac:dyDescent="0.2">
      <c r="A31" s="9" t="s">
        <v>29</v>
      </c>
      <c r="B31" s="5">
        <v>30</v>
      </c>
      <c r="C31" s="9"/>
      <c r="D31" s="5"/>
      <c r="E31" s="5"/>
      <c r="F31" s="5"/>
      <c r="G31" s="5"/>
      <c r="H31" s="9">
        <v>30</v>
      </c>
      <c r="I31" s="9"/>
      <c r="M31" s="3"/>
    </row>
    <row r="32" spans="1:13" x14ac:dyDescent="0.2">
      <c r="A32" s="5" t="s">
        <v>30</v>
      </c>
      <c r="B32" s="5"/>
      <c r="C32" s="9">
        <v>2000</v>
      </c>
      <c r="D32" s="5">
        <v>1725</v>
      </c>
      <c r="E32" s="5">
        <v>2000</v>
      </c>
      <c r="F32" s="5">
        <f t="shared" si="0"/>
        <v>0</v>
      </c>
      <c r="G32" s="5"/>
      <c r="H32" s="9"/>
      <c r="I32" s="9">
        <v>2000</v>
      </c>
      <c r="M32" s="3"/>
    </row>
    <row r="33" spans="1:256" x14ac:dyDescent="0.2">
      <c r="A33" s="9" t="s">
        <v>31</v>
      </c>
      <c r="B33" s="5">
        <v>350</v>
      </c>
      <c r="C33" s="9"/>
      <c r="D33" s="5"/>
      <c r="E33" s="5"/>
      <c r="F33" s="5"/>
      <c r="G33" s="5"/>
      <c r="H33" s="9">
        <v>350</v>
      </c>
      <c r="I33" s="9"/>
    </row>
    <row r="34" spans="1:256" x14ac:dyDescent="0.2">
      <c r="A34" s="9" t="s">
        <v>32</v>
      </c>
      <c r="B34" s="5">
        <v>70</v>
      </c>
      <c r="C34" s="9"/>
      <c r="D34" s="5"/>
      <c r="E34" s="5"/>
      <c r="F34" s="5"/>
      <c r="G34" s="5"/>
      <c r="H34" s="9">
        <v>75</v>
      </c>
      <c r="I34" s="9"/>
    </row>
    <row r="35" spans="1:256" x14ac:dyDescent="0.2">
      <c r="A35" s="9" t="s">
        <v>33</v>
      </c>
      <c r="B35" s="5">
        <v>1300</v>
      </c>
      <c r="C35" s="9"/>
      <c r="D35" s="5"/>
      <c r="E35" s="5"/>
      <c r="F35" s="5"/>
      <c r="G35" s="5"/>
      <c r="H35" s="9">
        <v>1400</v>
      </c>
      <c r="I35" s="9"/>
    </row>
    <row r="36" spans="1:256" x14ac:dyDescent="0.2">
      <c r="A36" s="5" t="s">
        <v>34</v>
      </c>
      <c r="B36" s="5"/>
      <c r="C36" s="9">
        <v>300</v>
      </c>
      <c r="D36" s="5">
        <v>0</v>
      </c>
      <c r="E36" s="5">
        <v>0</v>
      </c>
      <c r="F36" s="5">
        <f t="shared" si="0"/>
        <v>300</v>
      </c>
      <c r="G36" s="5"/>
      <c r="H36" s="9"/>
      <c r="I36" s="9">
        <v>300</v>
      </c>
    </row>
    <row r="37" spans="1:256" ht="15.75" thickBot="1" x14ac:dyDescent="0.25">
      <c r="A37" s="5"/>
      <c r="B37" s="5"/>
      <c r="C37" s="12"/>
      <c r="D37" s="13"/>
      <c r="E37" s="13"/>
      <c r="F37" s="13"/>
      <c r="G37" s="13"/>
      <c r="H37" s="12"/>
      <c r="I37" s="12"/>
    </row>
    <row r="38" spans="1:256" ht="15.75" thickTop="1" x14ac:dyDescent="0.2">
      <c r="A38" s="5" t="s">
        <v>35</v>
      </c>
      <c r="B38" s="5"/>
      <c r="C38" s="14">
        <f>SUM(C12:C36)</f>
        <v>7050</v>
      </c>
      <c r="D38" s="14">
        <f>SUM(D12:D36)</f>
        <v>4560</v>
      </c>
      <c r="E38" s="14">
        <f>SUM(E12:E36)</f>
        <v>6673</v>
      </c>
      <c r="F38" s="14">
        <f>SUM(F12:F36)</f>
        <v>377</v>
      </c>
      <c r="G38" s="14"/>
      <c r="H38" s="14"/>
      <c r="I38" s="14">
        <f>SUM(I12:I36)</f>
        <v>7180</v>
      </c>
    </row>
    <row r="39" spans="1:256" x14ac:dyDescent="0.2">
      <c r="A39" s="5"/>
      <c r="B39" s="5"/>
      <c r="C39" s="9"/>
      <c r="D39" s="5"/>
      <c r="E39" s="5"/>
      <c r="F39" s="5"/>
      <c r="G39" s="5"/>
      <c r="H39" s="9"/>
      <c r="I39" s="9"/>
    </row>
    <row r="40" spans="1:256" x14ac:dyDescent="0.2">
      <c r="A40" s="5" t="s">
        <v>36</v>
      </c>
      <c r="B40" s="5"/>
      <c r="C40" s="17"/>
      <c r="D40" s="11"/>
      <c r="E40" s="11"/>
      <c r="F40" s="5"/>
      <c r="G40" s="11"/>
      <c r="H40" s="17"/>
      <c r="I40" s="17"/>
    </row>
    <row r="41" spans="1:256" x14ac:dyDescent="0.2">
      <c r="A41" s="5"/>
      <c r="B41" s="5"/>
      <c r="C41" s="17"/>
      <c r="D41" s="11"/>
      <c r="E41" s="11"/>
      <c r="F41" s="5"/>
      <c r="G41" s="11"/>
      <c r="H41" s="17"/>
      <c r="I41" s="17"/>
    </row>
    <row r="42" spans="1:256" x14ac:dyDescent="0.2">
      <c r="A42" s="5" t="s">
        <v>37</v>
      </c>
      <c r="B42" s="5"/>
      <c r="C42" s="17">
        <v>0</v>
      </c>
      <c r="D42" s="11">
        <v>0</v>
      </c>
      <c r="E42" s="11">
        <v>0</v>
      </c>
      <c r="F42" s="5"/>
      <c r="G42" s="11"/>
      <c r="H42" s="17"/>
      <c r="I42" s="17">
        <v>0</v>
      </c>
    </row>
    <row r="43" spans="1:256" x14ac:dyDescent="0.2">
      <c r="A43" s="5" t="s">
        <v>38</v>
      </c>
      <c r="B43" s="5"/>
      <c r="C43" s="17">
        <v>0</v>
      </c>
      <c r="D43" s="11"/>
      <c r="E43" s="11">
        <v>0</v>
      </c>
      <c r="F43" s="5"/>
      <c r="G43" s="11"/>
      <c r="H43" s="17"/>
      <c r="I43" s="17">
        <v>0</v>
      </c>
    </row>
    <row r="44" spans="1:256" x14ac:dyDescent="0.2">
      <c r="A44" s="5" t="s">
        <v>39</v>
      </c>
      <c r="B44" s="5"/>
      <c r="C44" s="17">
        <v>0</v>
      </c>
      <c r="D44" s="11"/>
      <c r="E44" s="11">
        <v>200</v>
      </c>
      <c r="F44" s="11"/>
      <c r="G44" s="11"/>
      <c r="H44" s="17"/>
      <c r="I44" s="17">
        <v>100</v>
      </c>
    </row>
    <row r="45" spans="1:256" ht="15.75" thickBot="1" x14ac:dyDescent="0.25">
      <c r="A45" s="5"/>
      <c r="B45" s="8"/>
      <c r="C45" s="12"/>
      <c r="D45" s="13"/>
      <c r="E45" s="12"/>
      <c r="F45" s="13"/>
      <c r="G45" s="13"/>
      <c r="H45" s="12"/>
      <c r="I45" s="12"/>
    </row>
    <row r="46" spans="1:256" ht="16.5" thickTop="1" x14ac:dyDescent="0.25">
      <c r="A46" s="4" t="s">
        <v>40</v>
      </c>
      <c r="B46" s="8"/>
      <c r="C46" s="18">
        <f>SUM(C38+C43)</f>
        <v>7050</v>
      </c>
      <c r="D46" s="14"/>
      <c r="E46" s="18">
        <f>SUM(E38+E43)</f>
        <v>6673</v>
      </c>
      <c r="F46" s="18"/>
      <c r="G46" s="14"/>
      <c r="H46" s="18"/>
      <c r="I46" s="18">
        <f>SUM(I38+I44)</f>
        <v>7280</v>
      </c>
    </row>
    <row r="47" spans="1:256" x14ac:dyDescent="0.2">
      <c r="A47" s="5"/>
      <c r="B47" s="8"/>
      <c r="C47" s="9"/>
      <c r="D47" s="5"/>
      <c r="E47" s="5"/>
      <c r="F47" s="5"/>
      <c r="G47" s="5"/>
      <c r="H47" s="9"/>
      <c r="I47" s="9"/>
    </row>
    <row r="48" spans="1:256" x14ac:dyDescent="0.2">
      <c r="A48" s="5" t="s">
        <v>41</v>
      </c>
      <c r="B48" s="5"/>
      <c r="C48" s="5">
        <f>C9-C46</f>
        <v>-1250</v>
      </c>
      <c r="D48" s="5"/>
      <c r="E48" s="5">
        <f>E9-E46</f>
        <v>-887</v>
      </c>
      <c r="F48" s="5"/>
      <c r="G48" s="5"/>
      <c r="H48" s="5"/>
      <c r="I48" s="5">
        <f>I9-I46</f>
        <v>-1514</v>
      </c>
      <c r="V48" s="2" t="e">
        <f>V21-#REF!</f>
        <v>#REF!</v>
      </c>
      <c r="X48" s="2" t="e">
        <f>X21-#REF!</f>
        <v>#REF!</v>
      </c>
      <c r="Y48" s="2" t="s">
        <v>41</v>
      </c>
      <c r="AA48" s="2" t="e">
        <f>AA21-#REF!</f>
        <v>#REF!</v>
      </c>
      <c r="AD48" s="2" t="e">
        <f>AD21-#REF!</f>
        <v>#REF!</v>
      </c>
      <c r="AF48" s="2" t="e">
        <f>AF21-#REF!</f>
        <v>#REF!</v>
      </c>
      <c r="AG48" s="2" t="s">
        <v>41</v>
      </c>
      <c r="AI48" s="2" t="e">
        <f>AI21-#REF!</f>
        <v>#REF!</v>
      </c>
      <c r="AL48" s="2" t="e">
        <f>AL21-#REF!</f>
        <v>#REF!</v>
      </c>
      <c r="AN48" s="2" t="e">
        <f>AN21-#REF!</f>
        <v>#REF!</v>
      </c>
      <c r="AO48" s="2" t="s">
        <v>41</v>
      </c>
      <c r="AQ48" s="2" t="e">
        <f>AQ21-#REF!</f>
        <v>#REF!</v>
      </c>
      <c r="AT48" s="2" t="e">
        <f>AT21-#REF!</f>
        <v>#REF!</v>
      </c>
      <c r="AV48" s="2" t="e">
        <f>AV21-#REF!</f>
        <v>#REF!</v>
      </c>
      <c r="AW48" s="2" t="s">
        <v>41</v>
      </c>
      <c r="AY48" s="2" t="e">
        <f>AY21-#REF!</f>
        <v>#REF!</v>
      </c>
      <c r="BB48" s="2" t="e">
        <f>BB21-#REF!</f>
        <v>#REF!</v>
      </c>
      <c r="BD48" s="2" t="e">
        <f>BD21-#REF!</f>
        <v>#REF!</v>
      </c>
      <c r="BE48" s="2" t="s">
        <v>41</v>
      </c>
      <c r="BG48" s="2" t="e">
        <f>BG21-#REF!</f>
        <v>#REF!</v>
      </c>
      <c r="BJ48" s="2" t="e">
        <f>BJ21-#REF!</f>
        <v>#REF!</v>
      </c>
      <c r="BL48" s="2" t="e">
        <f>BL21-#REF!</f>
        <v>#REF!</v>
      </c>
      <c r="BM48" s="2" t="s">
        <v>41</v>
      </c>
      <c r="BO48" s="2" t="e">
        <f>BO21-#REF!</f>
        <v>#REF!</v>
      </c>
      <c r="BR48" s="2" t="e">
        <f>BR21-#REF!</f>
        <v>#REF!</v>
      </c>
      <c r="BT48" s="2" t="e">
        <f>BT21-#REF!</f>
        <v>#REF!</v>
      </c>
      <c r="BU48" s="2" t="s">
        <v>41</v>
      </c>
      <c r="BW48" s="2" t="e">
        <f>BW21-#REF!</f>
        <v>#REF!</v>
      </c>
      <c r="BZ48" s="2" t="e">
        <f>BZ21-#REF!</f>
        <v>#REF!</v>
      </c>
      <c r="CB48" s="2" t="e">
        <f>CB21-#REF!</f>
        <v>#REF!</v>
      </c>
      <c r="CC48" s="2" t="s">
        <v>41</v>
      </c>
      <c r="CE48" s="2" t="e">
        <f>CE21-#REF!</f>
        <v>#REF!</v>
      </c>
      <c r="CH48" s="2" t="e">
        <f>CH21-#REF!</f>
        <v>#REF!</v>
      </c>
      <c r="CJ48" s="2" t="e">
        <f>CJ21-#REF!</f>
        <v>#REF!</v>
      </c>
      <c r="CK48" s="2" t="s">
        <v>41</v>
      </c>
      <c r="CM48" s="2" t="e">
        <f>CM21-#REF!</f>
        <v>#REF!</v>
      </c>
      <c r="CP48" s="2" t="e">
        <f>CP21-#REF!</f>
        <v>#REF!</v>
      </c>
      <c r="CR48" s="2" t="e">
        <f>CR21-#REF!</f>
        <v>#REF!</v>
      </c>
      <c r="CS48" s="2" t="s">
        <v>41</v>
      </c>
      <c r="CU48" s="2" t="e">
        <f>CU21-#REF!</f>
        <v>#REF!</v>
      </c>
      <c r="CX48" s="2" t="e">
        <f>CX21-#REF!</f>
        <v>#REF!</v>
      </c>
      <c r="CZ48" s="2" t="e">
        <f>CZ21-#REF!</f>
        <v>#REF!</v>
      </c>
      <c r="DA48" s="2" t="s">
        <v>41</v>
      </c>
      <c r="DC48" s="2" t="e">
        <f>DC21-#REF!</f>
        <v>#REF!</v>
      </c>
      <c r="DF48" s="2" t="e">
        <f>DF21-#REF!</f>
        <v>#REF!</v>
      </c>
      <c r="DH48" s="2" t="e">
        <f>DH21-#REF!</f>
        <v>#REF!</v>
      </c>
      <c r="DI48" s="2" t="s">
        <v>41</v>
      </c>
      <c r="DK48" s="2" t="e">
        <f>DK21-#REF!</f>
        <v>#REF!</v>
      </c>
      <c r="DN48" s="2" t="e">
        <f>DN21-#REF!</f>
        <v>#REF!</v>
      </c>
      <c r="DP48" s="2" t="e">
        <f>DP21-#REF!</f>
        <v>#REF!</v>
      </c>
      <c r="DQ48" s="2" t="s">
        <v>41</v>
      </c>
      <c r="DS48" s="2" t="e">
        <f>DS21-#REF!</f>
        <v>#REF!</v>
      </c>
      <c r="DV48" s="2" t="e">
        <f>DV21-#REF!</f>
        <v>#REF!</v>
      </c>
      <c r="DX48" s="2" t="e">
        <f>DX21-#REF!</f>
        <v>#REF!</v>
      </c>
      <c r="DY48" s="2" t="s">
        <v>41</v>
      </c>
      <c r="EA48" s="2" t="e">
        <f>EA21-#REF!</f>
        <v>#REF!</v>
      </c>
      <c r="ED48" s="2" t="e">
        <f>ED21-#REF!</f>
        <v>#REF!</v>
      </c>
      <c r="EF48" s="2" t="e">
        <f>EF21-#REF!</f>
        <v>#REF!</v>
      </c>
      <c r="EG48" s="2" t="s">
        <v>41</v>
      </c>
      <c r="EI48" s="2" t="e">
        <f>EI21-#REF!</f>
        <v>#REF!</v>
      </c>
      <c r="EL48" s="2" t="e">
        <f>EL21-#REF!</f>
        <v>#REF!</v>
      </c>
      <c r="EN48" s="2" t="e">
        <f>EN21-#REF!</f>
        <v>#REF!</v>
      </c>
      <c r="EO48" s="2" t="s">
        <v>41</v>
      </c>
      <c r="EQ48" s="2" t="e">
        <f>EQ21-#REF!</f>
        <v>#REF!</v>
      </c>
      <c r="ET48" s="2" t="e">
        <f>ET21-#REF!</f>
        <v>#REF!</v>
      </c>
      <c r="EV48" s="2" t="e">
        <f>EV21-#REF!</f>
        <v>#REF!</v>
      </c>
      <c r="EW48" s="2" t="s">
        <v>41</v>
      </c>
      <c r="EY48" s="2" t="e">
        <f>EY21-#REF!</f>
        <v>#REF!</v>
      </c>
      <c r="FB48" s="2" t="e">
        <f>FB21-#REF!</f>
        <v>#REF!</v>
      </c>
      <c r="FD48" s="2" t="e">
        <f>FD21-#REF!</f>
        <v>#REF!</v>
      </c>
      <c r="FE48" s="2" t="s">
        <v>41</v>
      </c>
      <c r="FG48" s="2" t="e">
        <f>FG21-#REF!</f>
        <v>#REF!</v>
      </c>
      <c r="FJ48" s="2" t="e">
        <f>FJ21-#REF!</f>
        <v>#REF!</v>
      </c>
      <c r="FL48" s="2" t="e">
        <f>FL21-#REF!</f>
        <v>#REF!</v>
      </c>
      <c r="FM48" s="2" t="s">
        <v>41</v>
      </c>
      <c r="FO48" s="2" t="e">
        <f>FO21-#REF!</f>
        <v>#REF!</v>
      </c>
      <c r="FR48" s="2" t="e">
        <f>FR21-#REF!</f>
        <v>#REF!</v>
      </c>
      <c r="FT48" s="2" t="e">
        <f>FT21-#REF!</f>
        <v>#REF!</v>
      </c>
      <c r="FU48" s="2" t="s">
        <v>41</v>
      </c>
      <c r="FW48" s="2" t="e">
        <f>FW21-#REF!</f>
        <v>#REF!</v>
      </c>
      <c r="FZ48" s="2" t="e">
        <f>FZ21-#REF!</f>
        <v>#REF!</v>
      </c>
      <c r="GB48" s="2" t="e">
        <f>GB21-#REF!</f>
        <v>#REF!</v>
      </c>
      <c r="GC48" s="2" t="s">
        <v>41</v>
      </c>
      <c r="GE48" s="2" t="e">
        <f>GE21-#REF!</f>
        <v>#REF!</v>
      </c>
      <c r="GH48" s="2" t="e">
        <f>GH21-#REF!</f>
        <v>#REF!</v>
      </c>
      <c r="GJ48" s="2" t="e">
        <f>GJ21-#REF!</f>
        <v>#REF!</v>
      </c>
      <c r="GK48" s="2" t="s">
        <v>41</v>
      </c>
      <c r="GM48" s="2" t="e">
        <f>GM21-#REF!</f>
        <v>#REF!</v>
      </c>
      <c r="GP48" s="2" t="e">
        <f>GP21-#REF!</f>
        <v>#REF!</v>
      </c>
      <c r="GR48" s="2" t="e">
        <f>GR21-#REF!</f>
        <v>#REF!</v>
      </c>
      <c r="GS48" s="2" t="s">
        <v>41</v>
      </c>
      <c r="GU48" s="2" t="e">
        <f>GU21-#REF!</f>
        <v>#REF!</v>
      </c>
      <c r="GX48" s="2" t="e">
        <f>GX21-#REF!</f>
        <v>#REF!</v>
      </c>
      <c r="GZ48" s="2" t="e">
        <f>GZ21-#REF!</f>
        <v>#REF!</v>
      </c>
      <c r="HA48" s="2" t="s">
        <v>41</v>
      </c>
      <c r="HC48" s="2" t="e">
        <f>HC21-#REF!</f>
        <v>#REF!</v>
      </c>
      <c r="HF48" s="2" t="e">
        <f>HF21-#REF!</f>
        <v>#REF!</v>
      </c>
      <c r="HH48" s="2" t="e">
        <f>HH21-#REF!</f>
        <v>#REF!</v>
      </c>
      <c r="HI48" s="2" t="s">
        <v>41</v>
      </c>
      <c r="HK48" s="2" t="e">
        <f>HK21-#REF!</f>
        <v>#REF!</v>
      </c>
      <c r="HN48" s="2" t="e">
        <f>HN21-#REF!</f>
        <v>#REF!</v>
      </c>
      <c r="HP48" s="2" t="e">
        <f>HP21-#REF!</f>
        <v>#REF!</v>
      </c>
      <c r="HQ48" s="2" t="s">
        <v>41</v>
      </c>
      <c r="HS48" s="2" t="e">
        <f>HS21-#REF!</f>
        <v>#REF!</v>
      </c>
      <c r="HV48" s="2" t="e">
        <f>HV21-#REF!</f>
        <v>#REF!</v>
      </c>
      <c r="HX48" s="2" t="e">
        <f>HX21-#REF!</f>
        <v>#REF!</v>
      </c>
      <c r="HY48" s="2" t="s">
        <v>41</v>
      </c>
      <c r="IA48" s="2" t="e">
        <f>IA21-#REF!</f>
        <v>#REF!</v>
      </c>
      <c r="ID48" s="2" t="e">
        <f>ID21-#REF!</f>
        <v>#REF!</v>
      </c>
      <c r="IF48" s="2" t="e">
        <f>IF21-#REF!</f>
        <v>#REF!</v>
      </c>
      <c r="IG48" s="2" t="s">
        <v>41</v>
      </c>
      <c r="II48" s="2" t="e">
        <f>II21-#REF!</f>
        <v>#REF!</v>
      </c>
      <c r="IL48" s="2" t="e">
        <f>IL21-#REF!</f>
        <v>#REF!</v>
      </c>
      <c r="IN48" s="2" t="e">
        <f>IN21-#REF!</f>
        <v>#REF!</v>
      </c>
      <c r="IO48" s="2" t="s">
        <v>41</v>
      </c>
      <c r="IQ48" s="2" t="e">
        <f>IQ21-#REF!</f>
        <v>#REF!</v>
      </c>
      <c r="IT48" s="2" t="e">
        <f>IT21-#REF!</f>
        <v>#REF!</v>
      </c>
      <c r="IV48" s="2" t="e">
        <f>IV21-#REF!</f>
        <v>#REF!</v>
      </c>
    </row>
    <row r="49" spans="1:9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ht="15.75" x14ac:dyDescent="0.25">
      <c r="A50" s="4" t="s">
        <v>42</v>
      </c>
      <c r="B50" s="5"/>
      <c r="C50" s="19">
        <v>43190</v>
      </c>
      <c r="D50" s="5"/>
      <c r="E50" s="19">
        <v>43555</v>
      </c>
      <c r="F50" s="5"/>
      <c r="G50" s="5"/>
      <c r="H50" s="19"/>
      <c r="I50" s="19">
        <v>43921</v>
      </c>
    </row>
    <row r="51" spans="1:9" ht="15.75" x14ac:dyDescent="0.25">
      <c r="A51" s="4"/>
      <c r="B51" s="5"/>
      <c r="C51" s="19"/>
      <c r="D51" s="5"/>
      <c r="E51" s="19"/>
      <c r="F51" s="5"/>
      <c r="G51" s="5"/>
      <c r="H51" s="19"/>
      <c r="I51" s="19"/>
    </row>
    <row r="52" spans="1:9" x14ac:dyDescent="0.2">
      <c r="A52" s="5" t="s">
        <v>37</v>
      </c>
      <c r="B52" s="5"/>
      <c r="C52" s="20">
        <v>1000</v>
      </c>
      <c r="D52" s="5"/>
      <c r="E52" s="20">
        <v>1000</v>
      </c>
      <c r="F52" s="5"/>
      <c r="G52" s="5"/>
      <c r="H52" s="19"/>
      <c r="I52" s="20">
        <v>1000</v>
      </c>
    </row>
    <row r="53" spans="1:9" x14ac:dyDescent="0.2">
      <c r="A53" s="5" t="s">
        <v>43</v>
      </c>
      <c r="B53" s="5"/>
      <c r="C53" s="20">
        <v>1500</v>
      </c>
      <c r="D53" s="5"/>
      <c r="E53" s="20">
        <v>1500</v>
      </c>
      <c r="F53" s="5"/>
      <c r="G53" s="5"/>
      <c r="H53" s="19"/>
      <c r="I53" s="20">
        <v>1500</v>
      </c>
    </row>
    <row r="54" spans="1:9" x14ac:dyDescent="0.2">
      <c r="A54" s="5" t="s">
        <v>39</v>
      </c>
      <c r="B54" s="5"/>
      <c r="C54" s="20"/>
      <c r="D54" s="5"/>
      <c r="E54" s="20">
        <v>200</v>
      </c>
      <c r="F54" s="5"/>
      <c r="G54" s="5"/>
      <c r="H54" s="19"/>
      <c r="I54" s="20">
        <v>300</v>
      </c>
    </row>
    <row r="55" spans="1:9" x14ac:dyDescent="0.2">
      <c r="A55" s="5" t="s">
        <v>44</v>
      </c>
      <c r="B55" s="5"/>
      <c r="C55" s="20">
        <v>193</v>
      </c>
      <c r="D55" s="5"/>
      <c r="E55" s="20">
        <v>193</v>
      </c>
      <c r="F55" s="5"/>
      <c r="G55" s="5"/>
      <c r="H55" s="19"/>
      <c r="I55" s="20">
        <v>193</v>
      </c>
    </row>
    <row r="56" spans="1:9" x14ac:dyDescent="0.2">
      <c r="A56" s="5" t="s">
        <v>45</v>
      </c>
      <c r="B56" s="5"/>
      <c r="C56" s="20">
        <v>10389</v>
      </c>
      <c r="D56" s="5"/>
      <c r="E56" s="20"/>
      <c r="F56" s="5"/>
      <c r="G56" s="5"/>
      <c r="H56" s="5"/>
      <c r="I56" s="5"/>
    </row>
    <row r="62" spans="1:9" ht="15.75" x14ac:dyDescent="0.25">
      <c r="A62" s="1"/>
    </row>
    <row r="64" spans="1:9" x14ac:dyDescent="0.2">
      <c r="A64" s="21"/>
      <c r="B64" s="23"/>
      <c r="C64" s="23"/>
      <c r="D64" s="23"/>
      <c r="E64" s="23"/>
      <c r="F64" s="23"/>
      <c r="G64" s="23"/>
      <c r="H64" s="23"/>
      <c r="I64" s="23"/>
    </row>
    <row r="65" spans="1:9" x14ac:dyDescent="0.2">
      <c r="A65" s="23"/>
      <c r="B65" s="23"/>
      <c r="C65" s="23"/>
      <c r="D65" s="23"/>
      <c r="E65" s="23"/>
      <c r="F65" s="23"/>
      <c r="G65" s="23"/>
      <c r="H65" s="23"/>
      <c r="I65" s="23"/>
    </row>
    <row r="66" spans="1:9" x14ac:dyDescent="0.2">
      <c r="A66" s="23"/>
      <c r="B66" s="23"/>
      <c r="C66" s="23"/>
      <c r="D66" s="23"/>
      <c r="E66" s="23"/>
      <c r="F66" s="23"/>
      <c r="G66" s="23"/>
      <c r="H66" s="23"/>
      <c r="I66" s="23"/>
    </row>
    <row r="67" spans="1:9" x14ac:dyDescent="0.2">
      <c r="A67" s="23"/>
      <c r="B67" s="23"/>
      <c r="C67" s="23"/>
      <c r="D67" s="23"/>
      <c r="E67" s="23"/>
      <c r="F67" s="23"/>
      <c r="G67" s="23"/>
      <c r="H67" s="23"/>
      <c r="I67" s="23"/>
    </row>
    <row r="68" spans="1:9" x14ac:dyDescent="0.2">
      <c r="A68" s="24"/>
      <c r="B68" s="24"/>
      <c r="C68" s="24"/>
      <c r="D68" s="24"/>
      <c r="E68" s="24"/>
      <c r="F68" s="24"/>
      <c r="G68" s="24"/>
      <c r="H68" s="24"/>
      <c r="I68" s="24"/>
    </row>
  </sheetData>
  <mergeCells count="2">
    <mergeCell ref="J15:N15"/>
    <mergeCell ref="A64:I68"/>
  </mergeCells>
  <pageMargins left="0.74" right="0.15748031496062992" top="0.51" bottom="0.19685039370078741" header="0" footer="0"/>
  <pageSetup paperSize="9" scale="95" orientation="landscape" horizontalDpi="4294967293" verticalDpi="0" r:id="rId1"/>
  <headerFooter alignWithMargins="0"/>
  <rowBreaks count="1" manualBreakCount="1">
    <brk id="38" max="8" man="1"/>
  </rowBreaks>
  <colBreaks count="1" manualBreakCount="1">
    <brk id="9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</vt:lpstr>
      <vt:lpstr>'2019-20'!Print_Area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Luddesdown Parish Council</cp:lastModifiedBy>
  <dcterms:created xsi:type="dcterms:W3CDTF">2019-05-13T13:33:19Z</dcterms:created>
  <dcterms:modified xsi:type="dcterms:W3CDTF">2019-10-07T13:33:34Z</dcterms:modified>
</cp:coreProperties>
</file>