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12120" windowHeight="9120"/>
  </bookViews>
  <sheets>
    <sheet name="Accounts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  <sheet name="Sheet13" sheetId="13" r:id="rId13"/>
    <sheet name="Sheet14" sheetId="14" r:id="rId14"/>
    <sheet name="Sheet15" sheetId="15" r:id="rId15"/>
    <sheet name="Sheet16" sheetId="16" r:id="rId16"/>
  </sheets>
  <definedNames>
    <definedName name="_xlnm.Print_Area" localSheetId="0">Accounts!$A$1:$E$48</definedName>
  </definedNames>
  <calcPr calcId="125725"/>
</workbook>
</file>

<file path=xl/calcChain.xml><?xml version="1.0" encoding="utf-8"?>
<calcChain xmlns="http://schemas.openxmlformats.org/spreadsheetml/2006/main">
  <c r="C15" i="1"/>
  <c r="E36" l="1"/>
  <c r="E43" l="1"/>
  <c r="E44" l="1"/>
  <c r="E46" s="1"/>
  <c r="E48" l="1"/>
</calcChain>
</file>

<file path=xl/sharedStrings.xml><?xml version="1.0" encoding="utf-8"?>
<sst xmlns="http://schemas.openxmlformats.org/spreadsheetml/2006/main" count="79" uniqueCount="72">
  <si>
    <t>MULLION PARISH COUNCIL - FINANCE AND ACCOUNTS</t>
  </si>
  <si>
    <t>Deposit Account</t>
  </si>
  <si>
    <t>TOTAL</t>
  </si>
  <si>
    <t>Debited</t>
  </si>
  <si>
    <t>Received from</t>
  </si>
  <si>
    <t>Date</t>
  </si>
  <si>
    <t>Total</t>
  </si>
  <si>
    <t>Payment to</t>
  </si>
  <si>
    <t>Invoice details</t>
  </si>
  <si>
    <t>Amount</t>
  </si>
  <si>
    <t>Balance</t>
  </si>
  <si>
    <t>Totals</t>
  </si>
  <si>
    <t>Less outstanding payments</t>
  </si>
  <si>
    <t>Reconciled balances</t>
  </si>
  <si>
    <t>Natwest Bank (Current Account)</t>
  </si>
  <si>
    <t>Less payments due</t>
  </si>
  <si>
    <t>Mullion In Bloom</t>
  </si>
  <si>
    <t>Maintenance, car parks &amp; garden</t>
  </si>
  <si>
    <t>Methodist Church</t>
  </si>
  <si>
    <t>Hire of Hall</t>
  </si>
  <si>
    <t xml:space="preserve">Statement </t>
  </si>
  <si>
    <t>DD</t>
  </si>
  <si>
    <t>Credited</t>
  </si>
  <si>
    <t>Mrs S Folds</t>
  </si>
  <si>
    <t>BT</t>
  </si>
  <si>
    <t>Internet and phone charges</t>
  </si>
  <si>
    <t>Method</t>
  </si>
  <si>
    <t>Toilet Operative</t>
  </si>
  <si>
    <t>A M Burden</t>
  </si>
  <si>
    <t>Clerks Salary</t>
  </si>
  <si>
    <t>SO</t>
  </si>
  <si>
    <t>NEST Pension</t>
  </si>
  <si>
    <t>Pension Contributions</t>
  </si>
  <si>
    <t>EDF Energy</t>
  </si>
  <si>
    <t>Chapel of Rest</t>
  </si>
  <si>
    <t>Burials</t>
  </si>
  <si>
    <t>R Sanders</t>
  </si>
  <si>
    <t>Card</t>
  </si>
  <si>
    <t>January 2019</t>
  </si>
  <si>
    <t>Car Parks</t>
  </si>
  <si>
    <t>Transfer from savings - maps</t>
  </si>
  <si>
    <t>Business rates - Poldhu</t>
  </si>
  <si>
    <t>Norton</t>
  </si>
  <si>
    <t>Security Subscription</t>
  </si>
  <si>
    <t>1638</t>
  </si>
  <si>
    <t>S137 Payment</t>
  </si>
  <si>
    <t>Mullion Methodist Church</t>
  </si>
  <si>
    <t>CPRE</t>
  </si>
  <si>
    <t>Annual Subscription</t>
  </si>
  <si>
    <t>1639</t>
  </si>
  <si>
    <t>Key Express</t>
  </si>
  <si>
    <t>Award Engraving</t>
  </si>
  <si>
    <t>British Gas - Electric refund</t>
  </si>
  <si>
    <t>Tree branch removal - Park</t>
  </si>
  <si>
    <t>1640</t>
  </si>
  <si>
    <t>Expertrees Ltd (Re-issue)</t>
  </si>
  <si>
    <t>1641</t>
  </si>
  <si>
    <t>War Memorial cleaning</t>
  </si>
  <si>
    <t>Robert Lawrence (Re-issue)</t>
  </si>
  <si>
    <t>Complete Business Solutions</t>
  </si>
  <si>
    <t>Office supplies</t>
  </si>
  <si>
    <t>1642</t>
  </si>
  <si>
    <t>Grounds Maintenance</t>
  </si>
  <si>
    <t>1643</t>
  </si>
  <si>
    <t>Trelawney Fire &amp; Security</t>
  </si>
  <si>
    <t>CCTV installations - Park</t>
  </si>
  <si>
    <t>1644</t>
  </si>
  <si>
    <t>Penwith Tank and Drain</t>
  </si>
  <si>
    <t>Mullion Cove investigation</t>
  </si>
  <si>
    <t>1645</t>
  </si>
  <si>
    <t>1646</t>
  </si>
  <si>
    <t>1647</t>
  </si>
</sst>
</file>

<file path=xl/styles.xml><?xml version="1.0" encoding="utf-8"?>
<styleSheet xmlns="http://schemas.openxmlformats.org/spreadsheetml/2006/main">
  <numFmts count="4">
    <numFmt numFmtId="7" formatCode="&quot;£&quot;#,##0.00;\-&quot;£&quot;#,##0.00"/>
    <numFmt numFmtId="8" formatCode="&quot;£&quot;#,##0.00;[Red]\-&quot;£&quot;#,##0.00"/>
    <numFmt numFmtId="44" formatCode="_-&quot;£&quot;* #,##0.00_-;\-&quot;£&quot;* #,##0.00_-;_-&quot;£&quot;* &quot;-&quot;??_-;_-@_-"/>
    <numFmt numFmtId="164" formatCode="&quot;£&quot;#,##0.00"/>
  </numFmts>
  <fonts count="9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  <font>
      <b/>
      <u/>
      <sz val="12"/>
      <color indexed="8"/>
      <name val="Arial"/>
      <family val="2"/>
    </font>
    <font>
      <sz val="14"/>
      <color indexed="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sz val="16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5">
    <xf numFmtId="0" fontId="0" fillId="0" borderId="0" xfId="0"/>
    <xf numFmtId="44" fontId="0" fillId="0" borderId="0" xfId="1" applyFont="1"/>
    <xf numFmtId="0" fontId="4" fillId="0" borderId="0" xfId="0" applyFont="1" applyBorder="1"/>
    <xf numFmtId="0" fontId="2" fillId="0" borderId="0" xfId="0" applyFont="1" applyBorder="1"/>
    <xf numFmtId="0" fontId="2" fillId="0" borderId="0" xfId="0" quotePrefix="1" applyFont="1" applyBorder="1" applyAlignment="1">
      <alignment horizontal="left"/>
    </xf>
    <xf numFmtId="44" fontId="2" fillId="0" borderId="0" xfId="1" applyFont="1" applyBorder="1"/>
    <xf numFmtId="0" fontId="5" fillId="0" borderId="0" xfId="0" applyFont="1" applyBorder="1"/>
    <xf numFmtId="0" fontId="2" fillId="0" borderId="0" xfId="0" applyFont="1" applyBorder="1" applyAlignment="1">
      <alignment horizontal="left"/>
    </xf>
    <xf numFmtId="16" fontId="2" fillId="0" borderId="0" xfId="0" applyNumberFormat="1" applyFont="1" applyBorder="1"/>
    <xf numFmtId="0" fontId="3" fillId="0" borderId="0" xfId="0" applyFont="1" applyBorder="1"/>
    <xf numFmtId="0" fontId="5" fillId="0" borderId="0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5" fillId="0" borderId="1" xfId="0" applyFont="1" applyBorder="1"/>
    <xf numFmtId="7" fontId="2" fillId="0" borderId="0" xfId="1" applyNumberFormat="1" applyFont="1" applyBorder="1"/>
    <xf numFmtId="0" fontId="7" fillId="0" borderId="0" xfId="0" applyFont="1" applyBorder="1"/>
    <xf numFmtId="49" fontId="0" fillId="0" borderId="0" xfId="0" applyNumberFormat="1" applyAlignment="1">
      <alignment horizontal="left"/>
    </xf>
    <xf numFmtId="49" fontId="5" fillId="0" borderId="1" xfId="0" applyNumberFormat="1" applyFont="1" applyBorder="1" applyAlignment="1">
      <alignment horizontal="left"/>
    </xf>
    <xf numFmtId="49" fontId="5" fillId="0" borderId="1" xfId="1" applyNumberFormat="1" applyFont="1" applyBorder="1" applyAlignment="1">
      <alignment horizontal="left"/>
    </xf>
    <xf numFmtId="7" fontId="2" fillId="0" borderId="1" xfId="1" applyNumberFormat="1" applyFont="1" applyBorder="1" applyAlignment="1">
      <alignment horizontal="right"/>
    </xf>
    <xf numFmtId="0" fontId="0" fillId="0" borderId="0" xfId="0" applyBorder="1"/>
    <xf numFmtId="49" fontId="6" fillId="0" borderId="0" xfId="0" applyNumberFormat="1" applyFont="1" applyBorder="1"/>
    <xf numFmtId="0" fontId="7" fillId="0" borderId="2" xfId="0" applyFont="1" applyBorder="1"/>
    <xf numFmtId="164" fontId="5" fillId="0" borderId="0" xfId="0" applyNumberFormat="1" applyFont="1" applyBorder="1"/>
    <xf numFmtId="16" fontId="5" fillId="0" borderId="2" xfId="0" applyNumberFormat="1" applyFont="1" applyBorder="1"/>
    <xf numFmtId="0" fontId="2" fillId="0" borderId="0" xfId="0" applyFont="1" applyFill="1" applyBorder="1"/>
    <xf numFmtId="0" fontId="1" fillId="0" borderId="0" xfId="0" applyFont="1"/>
    <xf numFmtId="0" fontId="0" fillId="0" borderId="0" xfId="0" applyBorder="1" applyAlignment="1">
      <alignment horizontal="right"/>
    </xf>
    <xf numFmtId="7" fontId="5" fillId="0" borderId="1" xfId="1" applyNumberFormat="1" applyFont="1" applyBorder="1" applyAlignment="1">
      <alignment horizontal="right"/>
    </xf>
    <xf numFmtId="164" fontId="5" fillId="0" borderId="2" xfId="1" applyNumberFormat="1" applyFont="1" applyBorder="1" applyAlignment="1">
      <alignment horizontal="right"/>
    </xf>
    <xf numFmtId="49" fontId="1" fillId="0" borderId="1" xfId="0" applyNumberFormat="1" applyFont="1" applyBorder="1" applyAlignment="1">
      <alignment horizontal="left"/>
    </xf>
    <xf numFmtId="7" fontId="1" fillId="0" borderId="1" xfId="1" applyNumberFormat="1" applyFont="1" applyBorder="1" applyAlignment="1">
      <alignment horizontal="right"/>
    </xf>
    <xf numFmtId="49" fontId="1" fillId="0" borderId="0" xfId="0" applyNumberFormat="1" applyFont="1" applyAlignment="1">
      <alignment horizontal="left"/>
    </xf>
    <xf numFmtId="0" fontId="5" fillId="0" borderId="3" xfId="0" applyFont="1" applyBorder="1" applyAlignment="1"/>
    <xf numFmtId="0" fontId="5" fillId="0" borderId="4" xfId="0" applyFont="1" applyBorder="1" applyAlignment="1"/>
    <xf numFmtId="0" fontId="5" fillId="0" borderId="5" xfId="0" applyFont="1" applyBorder="1" applyAlignment="1"/>
    <xf numFmtId="0" fontId="2" fillId="0" borderId="3" xfId="0" applyFont="1" applyBorder="1" applyAlignment="1"/>
    <xf numFmtId="0" fontId="2" fillId="0" borderId="4" xfId="0" applyFont="1" applyBorder="1" applyAlignment="1"/>
    <xf numFmtId="0" fontId="2" fillId="0" borderId="5" xfId="0" applyFont="1" applyBorder="1" applyAlignment="1"/>
    <xf numFmtId="0" fontId="2" fillId="0" borderId="3" xfId="0" applyFont="1" applyBorder="1" applyAlignment="1">
      <alignment horizontal="left"/>
    </xf>
    <xf numFmtId="0" fontId="2" fillId="0" borderId="4" xfId="0" quotePrefix="1" applyFont="1" applyBorder="1" applyAlignment="1">
      <alignment horizontal="left"/>
    </xf>
    <xf numFmtId="0" fontId="2" fillId="0" borderId="5" xfId="0" quotePrefix="1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7" fontId="5" fillId="0" borderId="0" xfId="1" applyNumberFormat="1" applyFont="1" applyBorder="1"/>
    <xf numFmtId="8" fontId="5" fillId="0" borderId="0" xfId="1" applyNumberFormat="1" applyFont="1" applyBorder="1"/>
    <xf numFmtId="14" fontId="1" fillId="0" borderId="1" xfId="0" applyNumberFormat="1" applyFont="1" applyBorder="1"/>
    <xf numFmtId="7" fontId="7" fillId="0" borderId="0" xfId="0" applyNumberFormat="1" applyFont="1" applyBorder="1"/>
    <xf numFmtId="49" fontId="2" fillId="0" borderId="1" xfId="0" applyNumberFormat="1" applyFont="1" applyBorder="1" applyAlignment="1">
      <alignment horizontal="left"/>
    </xf>
    <xf numFmtId="164" fontId="2" fillId="0" borderId="1" xfId="1" applyNumberFormat="1" applyFont="1" applyBorder="1" applyAlignment="1">
      <alignment horizontal="right"/>
    </xf>
    <xf numFmtId="164" fontId="1" fillId="0" borderId="1" xfId="1" applyNumberFormat="1" applyFont="1" applyBorder="1" applyAlignment="1">
      <alignment horizontal="righ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164" fontId="0" fillId="0" borderId="1" xfId="0" applyNumberFormat="1" applyBorder="1"/>
    <xf numFmtId="14" fontId="1" fillId="0" borderId="1" xfId="0" applyNumberFormat="1" applyFont="1" applyBorder="1" applyAlignment="1">
      <alignment horizontal="left"/>
    </xf>
    <xf numFmtId="0" fontId="1" fillId="0" borderId="0" xfId="0" applyFont="1" applyBorder="1"/>
    <xf numFmtId="44" fontId="1" fillId="0" borderId="0" xfId="1" applyFont="1" applyBorder="1"/>
    <xf numFmtId="14" fontId="2" fillId="0" borderId="1" xfId="0" applyNumberFormat="1" applyFont="1" applyBorder="1" applyAlignment="1">
      <alignment horizontal="left"/>
    </xf>
    <xf numFmtId="49" fontId="2" fillId="0" borderId="1" xfId="0" applyNumberFormat="1" applyFont="1" applyFill="1" applyBorder="1" applyAlignment="1">
      <alignment horizontal="left"/>
    </xf>
    <xf numFmtId="49" fontId="8" fillId="0" borderId="0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64" fontId="1" fillId="0" borderId="1" xfId="0" applyNumberFormat="1" applyFont="1" applyBorder="1" applyAlignment="1">
      <alignment horizontal="right"/>
    </xf>
    <xf numFmtId="164" fontId="5" fillId="0" borderId="2" xfId="0" applyNumberFormat="1" applyFont="1" applyBorder="1" applyAlignment="1">
      <alignment horizontal="right"/>
    </xf>
    <xf numFmtId="0" fontId="2" fillId="0" borderId="1" xfId="0" applyFont="1" applyBorder="1" applyAlignment="1">
      <alignment horizontal="left"/>
    </xf>
    <xf numFmtId="164" fontId="2" fillId="0" borderId="1" xfId="0" applyNumberFormat="1" applyFont="1" applyBorder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9"/>
  <sheetViews>
    <sheetView tabSelected="1" topLeftCell="A25" zoomScaleNormal="100" workbookViewId="0">
      <selection activeCell="E43" sqref="E43"/>
    </sheetView>
  </sheetViews>
  <sheetFormatPr defaultRowHeight="12.75"/>
  <cols>
    <col min="1" max="1" width="26" customWidth="1"/>
    <col min="2" max="2" width="32.28515625" customWidth="1"/>
    <col min="3" max="3" width="11.28515625" bestFit="1" customWidth="1"/>
    <col min="4" max="4" width="10.140625" bestFit="1" customWidth="1"/>
    <col min="5" max="5" width="11.140625" bestFit="1" customWidth="1"/>
  </cols>
  <sheetData>
    <row r="1" spans="1:5" ht="20.25">
      <c r="A1" s="59" t="s">
        <v>0</v>
      </c>
      <c r="B1" s="60"/>
      <c r="C1" s="60"/>
      <c r="D1" s="60"/>
      <c r="E1" s="60"/>
    </row>
    <row r="2" spans="1:5" ht="15.75">
      <c r="B2" s="21"/>
      <c r="C2" s="9"/>
      <c r="D2" s="9"/>
      <c r="E2" s="9"/>
    </row>
    <row r="3" spans="1:5" ht="18">
      <c r="A3" s="21" t="s">
        <v>14</v>
      </c>
      <c r="C3" s="2"/>
      <c r="D3" s="2"/>
      <c r="E3" s="3"/>
    </row>
    <row r="4" spans="1:5" ht="18">
      <c r="A4" s="21"/>
      <c r="C4" s="2"/>
      <c r="D4" s="2"/>
      <c r="E4" s="3"/>
    </row>
    <row r="5" spans="1:5" ht="18">
      <c r="A5" s="21" t="s">
        <v>38</v>
      </c>
      <c r="C5" s="2"/>
      <c r="D5" s="2"/>
      <c r="E5" s="3"/>
    </row>
    <row r="6" spans="1:5">
      <c r="A6" s="7"/>
      <c r="B6" s="20"/>
      <c r="C6" s="3"/>
      <c r="D6" s="3"/>
      <c r="E6" s="5"/>
    </row>
    <row r="7" spans="1:5">
      <c r="A7" s="10" t="s">
        <v>22</v>
      </c>
      <c r="C7" s="3"/>
      <c r="D7" s="3"/>
      <c r="E7" s="5"/>
    </row>
    <row r="8" spans="1:5">
      <c r="A8" s="11" t="s">
        <v>4</v>
      </c>
      <c r="B8" s="12" t="s">
        <v>5</v>
      </c>
      <c r="C8" s="13" t="s">
        <v>9</v>
      </c>
      <c r="D8" s="3"/>
      <c r="E8" s="5"/>
    </row>
    <row r="9" spans="1:5" s="26" customFormat="1">
      <c r="A9" s="63" t="s">
        <v>52</v>
      </c>
      <c r="B9" s="46">
        <v>43446</v>
      </c>
      <c r="C9" s="64">
        <v>280.11</v>
      </c>
      <c r="D9" s="3"/>
      <c r="E9" s="5"/>
    </row>
    <row r="10" spans="1:5" s="26" customFormat="1">
      <c r="A10" s="63" t="s">
        <v>39</v>
      </c>
      <c r="B10" s="46">
        <v>43453</v>
      </c>
      <c r="C10" s="64">
        <v>247</v>
      </c>
      <c r="D10" s="3"/>
      <c r="E10" s="5"/>
    </row>
    <row r="11" spans="1:5" s="26" customFormat="1">
      <c r="A11" s="63" t="s">
        <v>40</v>
      </c>
      <c r="B11" s="46">
        <v>43453</v>
      </c>
      <c r="C11" s="64">
        <v>1457</v>
      </c>
      <c r="D11" s="3"/>
      <c r="E11" s="5"/>
    </row>
    <row r="12" spans="1:5" s="26" customFormat="1">
      <c r="A12" s="63" t="s">
        <v>35</v>
      </c>
      <c r="B12" s="46">
        <v>43454</v>
      </c>
      <c r="C12" s="64">
        <v>20</v>
      </c>
      <c r="D12" s="3"/>
      <c r="E12" s="5"/>
    </row>
    <row r="13" spans="1:5" s="26" customFormat="1">
      <c r="A13" s="54" t="s">
        <v>35</v>
      </c>
      <c r="B13" s="46">
        <v>43472</v>
      </c>
      <c r="C13" s="61">
        <v>700</v>
      </c>
      <c r="D13" s="55"/>
      <c r="E13" s="56"/>
    </row>
    <row r="14" spans="1:5" s="26" customFormat="1">
      <c r="A14" s="63" t="s">
        <v>41</v>
      </c>
      <c r="B14" s="46">
        <v>43472</v>
      </c>
      <c r="C14" s="64">
        <v>64.180000000000007</v>
      </c>
      <c r="D14" s="3"/>
      <c r="E14" s="5"/>
    </row>
    <row r="15" spans="1:5">
      <c r="A15" s="7"/>
      <c r="B15" s="22" t="s">
        <v>6</v>
      </c>
      <c r="C15" s="62">
        <f>C9+C10+C11+C12+C13+C14</f>
        <v>2768.29</v>
      </c>
      <c r="D15" s="23"/>
      <c r="E15" s="5"/>
    </row>
    <row r="16" spans="1:5">
      <c r="A16" s="7"/>
      <c r="B16" s="15"/>
      <c r="C16" s="3"/>
      <c r="D16" s="3"/>
      <c r="E16" s="5"/>
    </row>
    <row r="17" spans="1:5">
      <c r="A17" s="10" t="s">
        <v>3</v>
      </c>
      <c r="B17" s="15"/>
      <c r="C17" s="3"/>
      <c r="D17" s="3"/>
      <c r="E17" s="5"/>
    </row>
    <row r="18" spans="1:5" s="16" customFormat="1">
      <c r="A18" s="17" t="s">
        <v>7</v>
      </c>
      <c r="B18" s="17" t="s">
        <v>8</v>
      </c>
      <c r="C18" s="17" t="s">
        <v>26</v>
      </c>
      <c r="D18" s="17" t="s">
        <v>5</v>
      </c>
      <c r="E18" s="18" t="s">
        <v>9</v>
      </c>
    </row>
    <row r="19" spans="1:5">
      <c r="A19" s="58" t="s">
        <v>42</v>
      </c>
      <c r="B19" s="58" t="s">
        <v>43</v>
      </c>
      <c r="C19" s="48" t="s">
        <v>37</v>
      </c>
      <c r="D19" s="54">
        <v>43452</v>
      </c>
      <c r="E19" s="53">
        <v>29.99</v>
      </c>
    </row>
    <row r="20" spans="1:5">
      <c r="A20" s="58" t="s">
        <v>46</v>
      </c>
      <c r="B20" s="58" t="s">
        <v>45</v>
      </c>
      <c r="C20" s="48" t="s">
        <v>44</v>
      </c>
      <c r="D20" s="54">
        <v>43452</v>
      </c>
      <c r="E20" s="53">
        <v>100</v>
      </c>
    </row>
    <row r="21" spans="1:5" s="32" customFormat="1">
      <c r="A21" s="48" t="s">
        <v>47</v>
      </c>
      <c r="B21" s="48" t="s">
        <v>48</v>
      </c>
      <c r="C21" s="48" t="s">
        <v>49</v>
      </c>
      <c r="D21" s="57">
        <v>43452</v>
      </c>
      <c r="E21" s="49">
        <v>36</v>
      </c>
    </row>
    <row r="22" spans="1:5">
      <c r="A22" s="51" t="s">
        <v>50</v>
      </c>
      <c r="B22" s="51" t="s">
        <v>51</v>
      </c>
      <c r="C22" s="48" t="s">
        <v>37</v>
      </c>
      <c r="D22" s="54">
        <v>43472</v>
      </c>
      <c r="E22" s="53">
        <v>8.9499999999999993</v>
      </c>
    </row>
    <row r="23" spans="1:5">
      <c r="A23" s="51" t="s">
        <v>55</v>
      </c>
      <c r="B23" s="51" t="s">
        <v>53</v>
      </c>
      <c r="C23" s="48" t="s">
        <v>54</v>
      </c>
      <c r="D23" s="54">
        <v>43480</v>
      </c>
      <c r="E23" s="53">
        <v>204</v>
      </c>
    </row>
    <row r="24" spans="1:5">
      <c r="A24" s="51" t="s">
        <v>58</v>
      </c>
      <c r="B24" s="51" t="s">
        <v>57</v>
      </c>
      <c r="C24" s="48" t="s">
        <v>56</v>
      </c>
      <c r="D24" s="54">
        <v>43480</v>
      </c>
      <c r="E24" s="53">
        <v>102</v>
      </c>
    </row>
    <row r="25" spans="1:5">
      <c r="A25" s="51" t="s">
        <v>59</v>
      </c>
      <c r="B25" s="51" t="s">
        <v>60</v>
      </c>
      <c r="C25" s="48" t="s">
        <v>61</v>
      </c>
      <c r="D25" s="54">
        <v>43480</v>
      </c>
      <c r="E25" s="53">
        <v>69.47</v>
      </c>
    </row>
    <row r="26" spans="1:5">
      <c r="A26" s="51" t="s">
        <v>36</v>
      </c>
      <c r="B26" s="51" t="s">
        <v>62</v>
      </c>
      <c r="C26" s="48" t="s">
        <v>63</v>
      </c>
      <c r="D26" s="54">
        <v>43480</v>
      </c>
      <c r="E26" s="53">
        <v>312</v>
      </c>
    </row>
    <row r="27" spans="1:5" s="16" customFormat="1">
      <c r="A27" s="48" t="s">
        <v>64</v>
      </c>
      <c r="B27" s="48" t="s">
        <v>65</v>
      </c>
      <c r="C27" s="48" t="s">
        <v>66</v>
      </c>
      <c r="D27" s="54">
        <v>43480</v>
      </c>
      <c r="E27" s="49">
        <v>4282.8</v>
      </c>
    </row>
    <row r="28" spans="1:5" s="16" customFormat="1">
      <c r="A28" s="48" t="s">
        <v>67</v>
      </c>
      <c r="B28" s="48" t="s">
        <v>68</v>
      </c>
      <c r="C28" s="48" t="s">
        <v>69</v>
      </c>
      <c r="D28" s="54">
        <v>43480</v>
      </c>
      <c r="E28" s="49">
        <v>120</v>
      </c>
    </row>
    <row r="29" spans="1:5" s="16" customFormat="1">
      <c r="A29" s="48" t="s">
        <v>28</v>
      </c>
      <c r="B29" s="48" t="s">
        <v>27</v>
      </c>
      <c r="C29" s="48" t="s">
        <v>70</v>
      </c>
      <c r="D29" s="54">
        <v>43480</v>
      </c>
      <c r="E29" s="49">
        <v>435</v>
      </c>
    </row>
    <row r="30" spans="1:5">
      <c r="A30" s="51" t="s">
        <v>23</v>
      </c>
      <c r="B30" s="52" t="s">
        <v>29</v>
      </c>
      <c r="C30" s="48" t="s">
        <v>71</v>
      </c>
      <c r="D30" s="54">
        <v>43480</v>
      </c>
      <c r="E30" s="53">
        <v>974.41</v>
      </c>
    </row>
    <row r="31" spans="1:5">
      <c r="A31" s="51" t="s">
        <v>33</v>
      </c>
      <c r="B31" s="51" t="s">
        <v>34</v>
      </c>
      <c r="C31" s="52" t="s">
        <v>21</v>
      </c>
      <c r="D31" s="54">
        <v>43478</v>
      </c>
      <c r="E31" s="53">
        <v>13</v>
      </c>
    </row>
    <row r="32" spans="1:5" s="32" customFormat="1">
      <c r="A32" s="30" t="s">
        <v>24</v>
      </c>
      <c r="B32" s="30" t="s">
        <v>25</v>
      </c>
      <c r="C32" s="30" t="s">
        <v>21</v>
      </c>
      <c r="D32" s="54">
        <v>43483</v>
      </c>
      <c r="E32" s="50">
        <v>57.98</v>
      </c>
    </row>
    <row r="33" spans="1:5" s="16" customFormat="1">
      <c r="A33" s="51" t="s">
        <v>16</v>
      </c>
      <c r="B33" s="52" t="s">
        <v>17</v>
      </c>
      <c r="C33" s="30" t="s">
        <v>30</v>
      </c>
      <c r="D33" s="54">
        <v>43493</v>
      </c>
      <c r="E33" s="50">
        <v>366.17</v>
      </c>
    </row>
    <row r="34" spans="1:5" s="16" customFormat="1">
      <c r="A34" s="51" t="s">
        <v>31</v>
      </c>
      <c r="B34" s="52" t="s">
        <v>32</v>
      </c>
      <c r="C34" s="30" t="s">
        <v>21</v>
      </c>
      <c r="D34" s="54">
        <v>43123</v>
      </c>
      <c r="E34" s="50">
        <v>24.71</v>
      </c>
    </row>
    <row r="35" spans="1:5" s="16" customFormat="1">
      <c r="A35" s="51" t="s">
        <v>18</v>
      </c>
      <c r="B35" s="52" t="s">
        <v>19</v>
      </c>
      <c r="C35" s="30" t="s">
        <v>30</v>
      </c>
      <c r="D35" s="54">
        <v>43101</v>
      </c>
      <c r="E35" s="50">
        <v>12</v>
      </c>
    </row>
    <row r="36" spans="1:5" s="26" customFormat="1">
      <c r="A36" s="3"/>
      <c r="B36" s="7"/>
      <c r="C36" s="3"/>
      <c r="D36" s="24" t="s">
        <v>11</v>
      </c>
      <c r="E36" s="29">
        <f>SUM(E19:E35)</f>
        <v>7148.48</v>
      </c>
    </row>
    <row r="37" spans="1:5" s="26" customFormat="1">
      <c r="A37" s="3"/>
      <c r="B37" s="7"/>
      <c r="C37" s="3"/>
      <c r="D37" s="8"/>
      <c r="E37" s="5"/>
    </row>
    <row r="38" spans="1:5" s="32" customFormat="1">
      <c r="A38" s="6"/>
      <c r="B38"/>
      <c r="C38" s="6"/>
      <c r="D38" s="5"/>
      <c r="E38" s="44"/>
    </row>
    <row r="39" spans="1:5">
      <c r="A39" s="6"/>
      <c r="B39" s="3"/>
      <c r="C39" s="15"/>
      <c r="D39" s="45"/>
      <c r="E39" s="47"/>
    </row>
    <row r="40" spans="1:5">
      <c r="A40" s="3"/>
      <c r="B40" s="4"/>
      <c r="C40" s="7"/>
    </row>
    <row r="41" spans="1:5">
      <c r="A41" s="25"/>
      <c r="B41" s="39" t="s">
        <v>20</v>
      </c>
      <c r="C41" s="40"/>
      <c r="D41" s="41"/>
      <c r="E41" s="19">
        <v>93115.27</v>
      </c>
    </row>
    <row r="42" spans="1:5">
      <c r="A42" s="20"/>
      <c r="B42" s="39" t="s">
        <v>12</v>
      </c>
      <c r="C42" s="42"/>
      <c r="D42" s="43"/>
      <c r="E42" s="19">
        <v>0</v>
      </c>
    </row>
    <row r="43" spans="1:5">
      <c r="A43" s="20"/>
      <c r="B43" s="39" t="s">
        <v>15</v>
      </c>
      <c r="C43" s="42"/>
      <c r="D43" s="43"/>
      <c r="E43" s="19">
        <f>E36</f>
        <v>7148.48</v>
      </c>
    </row>
    <row r="44" spans="1:5">
      <c r="A44" s="20"/>
      <c r="B44" s="36" t="s">
        <v>10</v>
      </c>
      <c r="C44" s="37"/>
      <c r="D44" s="38"/>
      <c r="E44" s="31">
        <f>E41-E42-E43</f>
        <v>85966.790000000008</v>
      </c>
    </row>
    <row r="45" spans="1:5">
      <c r="A45" s="20"/>
      <c r="B45" s="3"/>
      <c r="C45" s="14"/>
      <c r="E45" s="27"/>
    </row>
    <row r="46" spans="1:5">
      <c r="A46" s="20"/>
      <c r="B46" s="36" t="s">
        <v>13</v>
      </c>
      <c r="C46" s="37"/>
      <c r="D46" s="38"/>
      <c r="E46" s="19">
        <f>E44</f>
        <v>85966.790000000008</v>
      </c>
    </row>
    <row r="47" spans="1:5">
      <c r="A47" s="20"/>
      <c r="B47" s="36" t="s">
        <v>1</v>
      </c>
      <c r="C47" s="37"/>
      <c r="D47" s="38"/>
      <c r="E47" s="19">
        <v>30708.69</v>
      </c>
    </row>
    <row r="48" spans="1:5">
      <c r="A48" s="20"/>
      <c r="B48" s="33" t="s">
        <v>2</v>
      </c>
      <c r="C48" s="34"/>
      <c r="D48" s="35"/>
      <c r="E48" s="28">
        <f>E46+E47</f>
        <v>116675.48000000001</v>
      </c>
    </row>
    <row r="49" spans="2:2">
      <c r="B49" s="1"/>
    </row>
  </sheetData>
  <mergeCells count="1">
    <mergeCell ref="A1:E1"/>
  </mergeCells>
  <phoneticPr fontId="0" type="noConversion"/>
  <pageMargins left="0.31496062992125984" right="0.19685039370078741" top="0.59055118110236227" bottom="0.59055118110236227" header="0.31496062992125984" footer="0.27559055118110237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Accounts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Accounts!Print_Area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MRS PENNY BELL</dc:creator>
  <cp:lastModifiedBy>Mullion PC</cp:lastModifiedBy>
  <cp:lastPrinted>2019-01-15T12:46:38Z</cp:lastPrinted>
  <dcterms:created xsi:type="dcterms:W3CDTF">2005-05-17T14:08:47Z</dcterms:created>
  <dcterms:modified xsi:type="dcterms:W3CDTF">2019-01-15T12:46:41Z</dcterms:modified>
</cp:coreProperties>
</file>