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inance\Finance 2023 2024\"/>
    </mc:Choice>
  </mc:AlternateContent>
  <xr:revisionPtr revIDLastSave="0" documentId="8_{F39DD4B9-73B4-4936-90C9-D27D7FEB1E75}" xr6:coauthVersionLast="47" xr6:coauthVersionMax="47" xr10:uidLastSave="{00000000-0000-0000-0000-000000000000}"/>
  <bookViews>
    <workbookView xWindow="20370" yWindow="-120" windowWidth="20730" windowHeight="11040" xr2:uid="{1132F583-1C69-4BF5-A847-9C49E55A08E0}"/>
  </bookViews>
  <sheets>
    <sheet name="Variances" sheetId="1" r:id="rId1"/>
  </sheets>
  <definedNames>
    <definedName name="_xlnm.Print_Area" localSheetId="0">Variances!$A$1:$N$33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H29" i="1"/>
  <c r="L29" i="1" s="1"/>
  <c r="M29" i="1" s="1"/>
  <c r="G29" i="1"/>
  <c r="L27" i="1"/>
  <c r="M27" i="1" s="1"/>
  <c r="K27" i="1"/>
  <c r="J27" i="1"/>
  <c r="I27" i="1"/>
  <c r="H27" i="1"/>
  <c r="G27" i="1"/>
  <c r="F23" i="1"/>
  <c r="D23" i="1"/>
  <c r="M11" i="1" s="1"/>
  <c r="J21" i="1"/>
  <c r="I21" i="1"/>
  <c r="H21" i="1"/>
  <c r="K21" i="1" s="1"/>
  <c r="G21" i="1"/>
  <c r="L19" i="1"/>
  <c r="M19" i="1" s="1"/>
  <c r="J19" i="1"/>
  <c r="I19" i="1"/>
  <c r="H19" i="1"/>
  <c r="K19" i="1" s="1"/>
  <c r="G19" i="1"/>
  <c r="J17" i="1"/>
  <c r="I17" i="1"/>
  <c r="H17" i="1"/>
  <c r="L17" i="1" s="1"/>
  <c r="M17" i="1" s="1"/>
  <c r="G17" i="1"/>
  <c r="J15" i="1"/>
  <c r="I15" i="1"/>
  <c r="H15" i="1"/>
  <c r="L15" i="1" s="1"/>
  <c r="G15" i="1"/>
  <c r="J13" i="1"/>
  <c r="I13" i="1"/>
  <c r="H13" i="1"/>
  <c r="K13" i="1" s="1"/>
  <c r="G13" i="1"/>
  <c r="L13" i="1" l="1"/>
  <c r="L21" i="1"/>
  <c r="K29" i="1"/>
  <c r="K17" i="1"/>
  <c r="K15" i="1"/>
</calcChain>
</file>

<file path=xl/sharedStrings.xml><?xml version="1.0" encoding="utf-8"?>
<sst xmlns="http://schemas.openxmlformats.org/spreadsheetml/2006/main" count="36" uniqueCount="32">
  <si>
    <t xml:space="preserve">Explanation of variances – pro forma </t>
  </si>
  <si>
    <t xml:space="preserve">Name of smaller authority: </t>
  </si>
  <si>
    <t>Styrrup with Oldcotes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</si>
  <si>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</si>
  <si>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>Nottinghamshire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</si>
  <si>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</si>
  <si>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 onwards: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</t>
    </r>
  </si>
  <si>
    <t>2022/23</t>
  </si>
  <si>
    <t>2023/24</t>
  </si>
  <si>
    <t>Variance</t>
  </si>
  <si>
    <t>Explanation Required?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</si>
  <si>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</si>
  <si>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</si>
  <si>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£</t>
  </si>
  <si>
    <t>%</t>
  </si>
  <si>
    <t>1 Balances Brought Forward</t>
  </si>
  <si>
    <t>2 Precept or Rates and Levies</t>
  </si>
  <si>
    <t>precept was reduced by £10k to use up some reserves</t>
  </si>
  <si>
    <t>3 Total Other Receipts</t>
  </si>
  <si>
    <t>A CIL receipt of £5.1K was received 2022/23 and nothing this year</t>
  </si>
  <si>
    <t>4 Staff Costs</t>
  </si>
  <si>
    <t>5 Loan Interest/Capital Repayment</t>
  </si>
  <si>
    <t>6 All Other Payments</t>
  </si>
  <si>
    <t>£5k was spent on playing field anfd £6k on highways in 2022/23</t>
  </si>
  <si>
    <t>7 Balances Carried Forward</t>
  </si>
  <si>
    <t>VARIANCE EXPLANATION NOT REQUIRED</t>
  </si>
  <si>
    <t>8 Total Cash and Short Term Investments</t>
  </si>
  <si>
    <t>9 Total Fixed Assets plus Other Long Term Investments and Assets</t>
  </si>
  <si>
    <t>10 Total Borrowings</t>
  </si>
  <si>
    <t>Rounding errors of up to £2 are tolerable</t>
  </si>
  <si>
    <t>Variances of £200 or less are tolerable</t>
  </si>
  <si>
    <t>BOX 10 VARIANCE EXPLANATION NOT REQUIRED IF CHANGE CAN BE EXPLAINED BY BOX 5 (CAPITAL PLUS INTEREST PAYMENT)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</si>
</sst>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Symbol"/>
      <family val="1"/>
      <charset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wrapText="1"/>
    </xf>
    <xf numFmtId="0" fontId="3" fillId="0" borderId="0" xfId="1" applyFont="1"/>
    <xf numFmtId="0" fontId="5" fillId="0" borderId="0" xfId="1" applyFont="1"/>
    <xf numFmtId="0" fontId="3" fillId="0" borderId="0" xfId="1" applyFont="1" applyAlignment="1">
      <alignment horizontal="left" vertical="center"/>
    </xf>
    <xf numFmtId="3" fontId="6" fillId="2" borderId="0" xfId="1" applyNumberFormat="1" applyFont="1" applyFill="1" applyAlignment="1" applyProtection="1">
      <alignment horizontal="center"/>
      <protection locked="0"/>
    </xf>
    <xf numFmtId="0" fontId="3" fillId="2" borderId="0" xfId="1" applyFont="1" applyFill="1"/>
    <xf numFmtId="0" fontId="8" fillId="0" borderId="0" xfId="1" applyFont="1"/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indent="2"/>
    </xf>
    <xf numFmtId="0" fontId="3" fillId="0" borderId="0" xfId="1" applyFont="1" applyAlignment="1">
      <alignment horizontal="center"/>
    </xf>
    <xf numFmtId="0" fontId="13" fillId="0" borderId="0" xfId="1" applyFont="1"/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center" wrapText="1"/>
    </xf>
    <xf numFmtId="0" fontId="3" fillId="3" borderId="1" xfId="1" applyFont="1" applyFill="1" applyBorder="1" applyAlignment="1">
      <alignment wrapText="1"/>
    </xf>
    <xf numFmtId="0" fontId="13" fillId="0" borderId="1" xfId="1" applyFont="1" applyBorder="1" applyAlignment="1">
      <alignment wrapText="1"/>
    </xf>
    <xf numFmtId="3" fontId="6" fillId="4" borderId="2" xfId="1" applyNumberFormat="1" applyFont="1" applyFill="1" applyBorder="1" applyAlignment="1" applyProtection="1">
      <alignment horizontal="center"/>
      <protection locked="0"/>
    </xf>
    <xf numFmtId="3" fontId="3" fillId="0" borderId="0" xfId="1" applyNumberFormat="1" applyFont="1"/>
    <xf numFmtId="0" fontId="3" fillId="0" borderId="1" xfId="1" applyFont="1" applyBorder="1" applyAlignment="1">
      <alignment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wrapText="1"/>
    </xf>
    <xf numFmtId="0" fontId="3" fillId="0" borderId="3" xfId="1" applyFont="1" applyBorder="1" applyAlignment="1">
      <alignment wrapText="1"/>
    </xf>
    <xf numFmtId="10" fontId="3" fillId="0" borderId="0" xfId="1" applyNumberFormat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3" fontId="6" fillId="5" borderId="2" xfId="1" applyNumberFormat="1" applyFont="1" applyFill="1" applyBorder="1" applyAlignment="1" applyProtection="1">
      <alignment horizontal="center"/>
      <protection locked="0"/>
    </xf>
    <xf numFmtId="0" fontId="3" fillId="6" borderId="1" xfId="1" applyFont="1" applyFill="1" applyBorder="1" applyAlignment="1">
      <alignment wrapText="1"/>
    </xf>
    <xf numFmtId="0" fontId="16" fillId="0" borderId="0" xfId="1" applyFont="1"/>
    <xf numFmtId="0" fontId="3" fillId="0" borderId="0" xfId="1" applyFont="1" applyAlignment="1">
      <alignment horizontal="left" vertical="top" wrapText="1"/>
    </xf>
  </cellXfs>
  <cellStyles count="2">
    <cellStyle name="Normal" xfId="0" builtinId="0"/>
    <cellStyle name="Normal 3" xfId="1" xr:uid="{EF51951B-C88C-4411-BE3E-AF6447C6E0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3A28D-88AC-4D4F-BDF4-8EAEBA6D5785}">
  <sheetPr>
    <pageSetUpPr fitToPage="1"/>
  </sheetPr>
  <dimension ref="A1:V35"/>
  <sheetViews>
    <sheetView tabSelected="1" zoomScale="90" zoomScaleNormal="90" workbookViewId="0">
      <selection activeCell="D4" sqref="D4"/>
    </sheetView>
  </sheetViews>
  <sheetFormatPr defaultRowHeight="14.25" x14ac:dyDescent="0.2"/>
  <cols>
    <col min="1" max="1" width="10.85546875" style="5" customWidth="1"/>
    <col min="2" max="2" width="9.140625" style="5"/>
    <col min="3" max="3" width="32.5703125" style="5" customWidth="1"/>
    <col min="4" max="4" width="9.140625" style="5"/>
    <col min="5" max="5" width="3.28515625" style="5" customWidth="1"/>
    <col min="6" max="6" width="9.140625" style="5"/>
    <col min="7" max="7" width="10.140625" style="5" customWidth="1"/>
    <col min="8" max="8" width="9.5703125" style="5" customWidth="1"/>
    <col min="9" max="11" width="9.140625" style="5" hidden="1" customWidth="1"/>
    <col min="12" max="12" width="13.28515625" style="5" customWidth="1"/>
    <col min="13" max="13" width="50.42578125" style="4" bestFit="1" customWidth="1"/>
    <col min="14" max="14" width="86" style="5" bestFit="1" customWidth="1"/>
    <col min="15" max="256" width="9.140625" style="5"/>
    <col min="257" max="257" width="10.85546875" style="5" customWidth="1"/>
    <col min="258" max="258" width="9.140625" style="5"/>
    <col min="259" max="259" width="32.5703125" style="5" customWidth="1"/>
    <col min="260" max="260" width="9.140625" style="5"/>
    <col min="261" max="261" width="3.28515625" style="5" customWidth="1"/>
    <col min="262" max="262" width="9.140625" style="5"/>
    <col min="263" max="263" width="10.140625" style="5" customWidth="1"/>
    <col min="264" max="264" width="9.5703125" style="5" customWidth="1"/>
    <col min="265" max="267" width="0" style="5" hidden="1" customWidth="1"/>
    <col min="268" max="268" width="13.28515625" style="5" customWidth="1"/>
    <col min="269" max="269" width="50.42578125" style="5" bestFit="1" customWidth="1"/>
    <col min="270" max="270" width="86" style="5" bestFit="1" customWidth="1"/>
    <col min="271" max="512" width="9.140625" style="5"/>
    <col min="513" max="513" width="10.85546875" style="5" customWidth="1"/>
    <col min="514" max="514" width="9.140625" style="5"/>
    <col min="515" max="515" width="32.5703125" style="5" customWidth="1"/>
    <col min="516" max="516" width="9.140625" style="5"/>
    <col min="517" max="517" width="3.28515625" style="5" customWidth="1"/>
    <col min="518" max="518" width="9.140625" style="5"/>
    <col min="519" max="519" width="10.140625" style="5" customWidth="1"/>
    <col min="520" max="520" width="9.5703125" style="5" customWidth="1"/>
    <col min="521" max="523" width="0" style="5" hidden="1" customWidth="1"/>
    <col min="524" max="524" width="13.28515625" style="5" customWidth="1"/>
    <col min="525" max="525" width="50.42578125" style="5" bestFit="1" customWidth="1"/>
    <col min="526" max="526" width="86" style="5" bestFit="1" customWidth="1"/>
    <col min="527" max="768" width="9.140625" style="5"/>
    <col min="769" max="769" width="10.85546875" style="5" customWidth="1"/>
    <col min="770" max="770" width="9.140625" style="5"/>
    <col min="771" max="771" width="32.5703125" style="5" customWidth="1"/>
    <col min="772" max="772" width="9.140625" style="5"/>
    <col min="773" max="773" width="3.28515625" style="5" customWidth="1"/>
    <col min="774" max="774" width="9.140625" style="5"/>
    <col min="775" max="775" width="10.140625" style="5" customWidth="1"/>
    <col min="776" max="776" width="9.5703125" style="5" customWidth="1"/>
    <col min="777" max="779" width="0" style="5" hidden="1" customWidth="1"/>
    <col min="780" max="780" width="13.28515625" style="5" customWidth="1"/>
    <col min="781" max="781" width="50.42578125" style="5" bestFit="1" customWidth="1"/>
    <col min="782" max="782" width="86" style="5" bestFit="1" customWidth="1"/>
    <col min="783" max="1024" width="9.140625" style="5"/>
    <col min="1025" max="1025" width="10.85546875" style="5" customWidth="1"/>
    <col min="1026" max="1026" width="9.140625" style="5"/>
    <col min="1027" max="1027" width="32.5703125" style="5" customWidth="1"/>
    <col min="1028" max="1028" width="9.140625" style="5"/>
    <col min="1029" max="1029" width="3.28515625" style="5" customWidth="1"/>
    <col min="1030" max="1030" width="9.140625" style="5"/>
    <col min="1031" max="1031" width="10.140625" style="5" customWidth="1"/>
    <col min="1032" max="1032" width="9.5703125" style="5" customWidth="1"/>
    <col min="1033" max="1035" width="0" style="5" hidden="1" customWidth="1"/>
    <col min="1036" max="1036" width="13.28515625" style="5" customWidth="1"/>
    <col min="1037" max="1037" width="50.42578125" style="5" bestFit="1" customWidth="1"/>
    <col min="1038" max="1038" width="86" style="5" bestFit="1" customWidth="1"/>
    <col min="1039" max="1280" width="9.140625" style="5"/>
    <col min="1281" max="1281" width="10.85546875" style="5" customWidth="1"/>
    <col min="1282" max="1282" width="9.140625" style="5"/>
    <col min="1283" max="1283" width="32.5703125" style="5" customWidth="1"/>
    <col min="1284" max="1284" width="9.140625" style="5"/>
    <col min="1285" max="1285" width="3.28515625" style="5" customWidth="1"/>
    <col min="1286" max="1286" width="9.140625" style="5"/>
    <col min="1287" max="1287" width="10.140625" style="5" customWidth="1"/>
    <col min="1288" max="1288" width="9.5703125" style="5" customWidth="1"/>
    <col min="1289" max="1291" width="0" style="5" hidden="1" customWidth="1"/>
    <col min="1292" max="1292" width="13.28515625" style="5" customWidth="1"/>
    <col min="1293" max="1293" width="50.42578125" style="5" bestFit="1" customWidth="1"/>
    <col min="1294" max="1294" width="86" style="5" bestFit="1" customWidth="1"/>
    <col min="1295" max="1536" width="9.140625" style="5"/>
    <col min="1537" max="1537" width="10.85546875" style="5" customWidth="1"/>
    <col min="1538" max="1538" width="9.140625" style="5"/>
    <col min="1539" max="1539" width="32.5703125" style="5" customWidth="1"/>
    <col min="1540" max="1540" width="9.140625" style="5"/>
    <col min="1541" max="1541" width="3.28515625" style="5" customWidth="1"/>
    <col min="1542" max="1542" width="9.140625" style="5"/>
    <col min="1543" max="1543" width="10.140625" style="5" customWidth="1"/>
    <col min="1544" max="1544" width="9.5703125" style="5" customWidth="1"/>
    <col min="1545" max="1547" width="0" style="5" hidden="1" customWidth="1"/>
    <col min="1548" max="1548" width="13.28515625" style="5" customWidth="1"/>
    <col min="1549" max="1549" width="50.42578125" style="5" bestFit="1" customWidth="1"/>
    <col min="1550" max="1550" width="86" style="5" bestFit="1" customWidth="1"/>
    <col min="1551" max="1792" width="9.140625" style="5"/>
    <col min="1793" max="1793" width="10.85546875" style="5" customWidth="1"/>
    <col min="1794" max="1794" width="9.140625" style="5"/>
    <col min="1795" max="1795" width="32.5703125" style="5" customWidth="1"/>
    <col min="1796" max="1796" width="9.140625" style="5"/>
    <col min="1797" max="1797" width="3.28515625" style="5" customWidth="1"/>
    <col min="1798" max="1798" width="9.140625" style="5"/>
    <col min="1799" max="1799" width="10.140625" style="5" customWidth="1"/>
    <col min="1800" max="1800" width="9.5703125" style="5" customWidth="1"/>
    <col min="1801" max="1803" width="0" style="5" hidden="1" customWidth="1"/>
    <col min="1804" max="1804" width="13.28515625" style="5" customWidth="1"/>
    <col min="1805" max="1805" width="50.42578125" style="5" bestFit="1" customWidth="1"/>
    <col min="1806" max="1806" width="86" style="5" bestFit="1" customWidth="1"/>
    <col min="1807" max="2048" width="9.140625" style="5"/>
    <col min="2049" max="2049" width="10.85546875" style="5" customWidth="1"/>
    <col min="2050" max="2050" width="9.140625" style="5"/>
    <col min="2051" max="2051" width="32.5703125" style="5" customWidth="1"/>
    <col min="2052" max="2052" width="9.140625" style="5"/>
    <col min="2053" max="2053" width="3.28515625" style="5" customWidth="1"/>
    <col min="2054" max="2054" width="9.140625" style="5"/>
    <col min="2055" max="2055" width="10.140625" style="5" customWidth="1"/>
    <col min="2056" max="2056" width="9.5703125" style="5" customWidth="1"/>
    <col min="2057" max="2059" width="0" style="5" hidden="1" customWidth="1"/>
    <col min="2060" max="2060" width="13.28515625" style="5" customWidth="1"/>
    <col min="2061" max="2061" width="50.42578125" style="5" bestFit="1" customWidth="1"/>
    <col min="2062" max="2062" width="86" style="5" bestFit="1" customWidth="1"/>
    <col min="2063" max="2304" width="9.140625" style="5"/>
    <col min="2305" max="2305" width="10.85546875" style="5" customWidth="1"/>
    <col min="2306" max="2306" width="9.140625" style="5"/>
    <col min="2307" max="2307" width="32.5703125" style="5" customWidth="1"/>
    <col min="2308" max="2308" width="9.140625" style="5"/>
    <col min="2309" max="2309" width="3.28515625" style="5" customWidth="1"/>
    <col min="2310" max="2310" width="9.140625" style="5"/>
    <col min="2311" max="2311" width="10.140625" style="5" customWidth="1"/>
    <col min="2312" max="2312" width="9.5703125" style="5" customWidth="1"/>
    <col min="2313" max="2315" width="0" style="5" hidden="1" customWidth="1"/>
    <col min="2316" max="2316" width="13.28515625" style="5" customWidth="1"/>
    <col min="2317" max="2317" width="50.42578125" style="5" bestFit="1" customWidth="1"/>
    <col min="2318" max="2318" width="86" style="5" bestFit="1" customWidth="1"/>
    <col min="2319" max="2560" width="9.140625" style="5"/>
    <col min="2561" max="2561" width="10.85546875" style="5" customWidth="1"/>
    <col min="2562" max="2562" width="9.140625" style="5"/>
    <col min="2563" max="2563" width="32.5703125" style="5" customWidth="1"/>
    <col min="2564" max="2564" width="9.140625" style="5"/>
    <col min="2565" max="2565" width="3.28515625" style="5" customWidth="1"/>
    <col min="2566" max="2566" width="9.140625" style="5"/>
    <col min="2567" max="2567" width="10.140625" style="5" customWidth="1"/>
    <col min="2568" max="2568" width="9.5703125" style="5" customWidth="1"/>
    <col min="2569" max="2571" width="0" style="5" hidden="1" customWidth="1"/>
    <col min="2572" max="2572" width="13.28515625" style="5" customWidth="1"/>
    <col min="2573" max="2573" width="50.42578125" style="5" bestFit="1" customWidth="1"/>
    <col min="2574" max="2574" width="86" style="5" bestFit="1" customWidth="1"/>
    <col min="2575" max="2816" width="9.140625" style="5"/>
    <col min="2817" max="2817" width="10.85546875" style="5" customWidth="1"/>
    <col min="2818" max="2818" width="9.140625" style="5"/>
    <col min="2819" max="2819" width="32.5703125" style="5" customWidth="1"/>
    <col min="2820" max="2820" width="9.140625" style="5"/>
    <col min="2821" max="2821" width="3.28515625" style="5" customWidth="1"/>
    <col min="2822" max="2822" width="9.140625" style="5"/>
    <col min="2823" max="2823" width="10.140625" style="5" customWidth="1"/>
    <col min="2824" max="2824" width="9.5703125" style="5" customWidth="1"/>
    <col min="2825" max="2827" width="0" style="5" hidden="1" customWidth="1"/>
    <col min="2828" max="2828" width="13.28515625" style="5" customWidth="1"/>
    <col min="2829" max="2829" width="50.42578125" style="5" bestFit="1" customWidth="1"/>
    <col min="2830" max="2830" width="86" style="5" bestFit="1" customWidth="1"/>
    <col min="2831" max="3072" width="9.140625" style="5"/>
    <col min="3073" max="3073" width="10.85546875" style="5" customWidth="1"/>
    <col min="3074" max="3074" width="9.140625" style="5"/>
    <col min="3075" max="3075" width="32.5703125" style="5" customWidth="1"/>
    <col min="3076" max="3076" width="9.140625" style="5"/>
    <col min="3077" max="3077" width="3.28515625" style="5" customWidth="1"/>
    <col min="3078" max="3078" width="9.140625" style="5"/>
    <col min="3079" max="3079" width="10.140625" style="5" customWidth="1"/>
    <col min="3080" max="3080" width="9.5703125" style="5" customWidth="1"/>
    <col min="3081" max="3083" width="0" style="5" hidden="1" customWidth="1"/>
    <col min="3084" max="3084" width="13.28515625" style="5" customWidth="1"/>
    <col min="3085" max="3085" width="50.42578125" style="5" bestFit="1" customWidth="1"/>
    <col min="3086" max="3086" width="86" style="5" bestFit="1" customWidth="1"/>
    <col min="3087" max="3328" width="9.140625" style="5"/>
    <col min="3329" max="3329" width="10.85546875" style="5" customWidth="1"/>
    <col min="3330" max="3330" width="9.140625" style="5"/>
    <col min="3331" max="3331" width="32.5703125" style="5" customWidth="1"/>
    <col min="3332" max="3332" width="9.140625" style="5"/>
    <col min="3333" max="3333" width="3.28515625" style="5" customWidth="1"/>
    <col min="3334" max="3334" width="9.140625" style="5"/>
    <col min="3335" max="3335" width="10.140625" style="5" customWidth="1"/>
    <col min="3336" max="3336" width="9.5703125" style="5" customWidth="1"/>
    <col min="3337" max="3339" width="0" style="5" hidden="1" customWidth="1"/>
    <col min="3340" max="3340" width="13.28515625" style="5" customWidth="1"/>
    <col min="3341" max="3341" width="50.42578125" style="5" bestFit="1" customWidth="1"/>
    <col min="3342" max="3342" width="86" style="5" bestFit="1" customWidth="1"/>
    <col min="3343" max="3584" width="9.140625" style="5"/>
    <col min="3585" max="3585" width="10.85546875" style="5" customWidth="1"/>
    <col min="3586" max="3586" width="9.140625" style="5"/>
    <col min="3587" max="3587" width="32.5703125" style="5" customWidth="1"/>
    <col min="3588" max="3588" width="9.140625" style="5"/>
    <col min="3589" max="3589" width="3.28515625" style="5" customWidth="1"/>
    <col min="3590" max="3590" width="9.140625" style="5"/>
    <col min="3591" max="3591" width="10.140625" style="5" customWidth="1"/>
    <col min="3592" max="3592" width="9.5703125" style="5" customWidth="1"/>
    <col min="3593" max="3595" width="0" style="5" hidden="1" customWidth="1"/>
    <col min="3596" max="3596" width="13.28515625" style="5" customWidth="1"/>
    <col min="3597" max="3597" width="50.42578125" style="5" bestFit="1" customWidth="1"/>
    <col min="3598" max="3598" width="86" style="5" bestFit="1" customWidth="1"/>
    <col min="3599" max="3840" width="9.140625" style="5"/>
    <col min="3841" max="3841" width="10.85546875" style="5" customWidth="1"/>
    <col min="3842" max="3842" width="9.140625" style="5"/>
    <col min="3843" max="3843" width="32.5703125" style="5" customWidth="1"/>
    <col min="3844" max="3844" width="9.140625" style="5"/>
    <col min="3845" max="3845" width="3.28515625" style="5" customWidth="1"/>
    <col min="3846" max="3846" width="9.140625" style="5"/>
    <col min="3847" max="3847" width="10.140625" style="5" customWidth="1"/>
    <col min="3848" max="3848" width="9.5703125" style="5" customWidth="1"/>
    <col min="3849" max="3851" width="0" style="5" hidden="1" customWidth="1"/>
    <col min="3852" max="3852" width="13.28515625" style="5" customWidth="1"/>
    <col min="3853" max="3853" width="50.42578125" style="5" bestFit="1" customWidth="1"/>
    <col min="3854" max="3854" width="86" style="5" bestFit="1" customWidth="1"/>
    <col min="3855" max="4096" width="9.140625" style="5"/>
    <col min="4097" max="4097" width="10.85546875" style="5" customWidth="1"/>
    <col min="4098" max="4098" width="9.140625" style="5"/>
    <col min="4099" max="4099" width="32.5703125" style="5" customWidth="1"/>
    <col min="4100" max="4100" width="9.140625" style="5"/>
    <col min="4101" max="4101" width="3.28515625" style="5" customWidth="1"/>
    <col min="4102" max="4102" width="9.140625" style="5"/>
    <col min="4103" max="4103" width="10.140625" style="5" customWidth="1"/>
    <col min="4104" max="4104" width="9.5703125" style="5" customWidth="1"/>
    <col min="4105" max="4107" width="0" style="5" hidden="1" customWidth="1"/>
    <col min="4108" max="4108" width="13.28515625" style="5" customWidth="1"/>
    <col min="4109" max="4109" width="50.42578125" style="5" bestFit="1" customWidth="1"/>
    <col min="4110" max="4110" width="86" style="5" bestFit="1" customWidth="1"/>
    <col min="4111" max="4352" width="9.140625" style="5"/>
    <col min="4353" max="4353" width="10.85546875" style="5" customWidth="1"/>
    <col min="4354" max="4354" width="9.140625" style="5"/>
    <col min="4355" max="4355" width="32.5703125" style="5" customWidth="1"/>
    <col min="4356" max="4356" width="9.140625" style="5"/>
    <col min="4357" max="4357" width="3.28515625" style="5" customWidth="1"/>
    <col min="4358" max="4358" width="9.140625" style="5"/>
    <col min="4359" max="4359" width="10.140625" style="5" customWidth="1"/>
    <col min="4360" max="4360" width="9.5703125" style="5" customWidth="1"/>
    <col min="4361" max="4363" width="0" style="5" hidden="1" customWidth="1"/>
    <col min="4364" max="4364" width="13.28515625" style="5" customWidth="1"/>
    <col min="4365" max="4365" width="50.42578125" style="5" bestFit="1" customWidth="1"/>
    <col min="4366" max="4366" width="86" style="5" bestFit="1" customWidth="1"/>
    <col min="4367" max="4608" width="9.140625" style="5"/>
    <col min="4609" max="4609" width="10.85546875" style="5" customWidth="1"/>
    <col min="4610" max="4610" width="9.140625" style="5"/>
    <col min="4611" max="4611" width="32.5703125" style="5" customWidth="1"/>
    <col min="4612" max="4612" width="9.140625" style="5"/>
    <col min="4613" max="4613" width="3.28515625" style="5" customWidth="1"/>
    <col min="4614" max="4614" width="9.140625" style="5"/>
    <col min="4615" max="4615" width="10.140625" style="5" customWidth="1"/>
    <col min="4616" max="4616" width="9.5703125" style="5" customWidth="1"/>
    <col min="4617" max="4619" width="0" style="5" hidden="1" customWidth="1"/>
    <col min="4620" max="4620" width="13.28515625" style="5" customWidth="1"/>
    <col min="4621" max="4621" width="50.42578125" style="5" bestFit="1" customWidth="1"/>
    <col min="4622" max="4622" width="86" style="5" bestFit="1" customWidth="1"/>
    <col min="4623" max="4864" width="9.140625" style="5"/>
    <col min="4865" max="4865" width="10.85546875" style="5" customWidth="1"/>
    <col min="4866" max="4866" width="9.140625" style="5"/>
    <col min="4867" max="4867" width="32.5703125" style="5" customWidth="1"/>
    <col min="4868" max="4868" width="9.140625" style="5"/>
    <col min="4869" max="4869" width="3.28515625" style="5" customWidth="1"/>
    <col min="4870" max="4870" width="9.140625" style="5"/>
    <col min="4871" max="4871" width="10.140625" style="5" customWidth="1"/>
    <col min="4872" max="4872" width="9.5703125" style="5" customWidth="1"/>
    <col min="4873" max="4875" width="0" style="5" hidden="1" customWidth="1"/>
    <col min="4876" max="4876" width="13.28515625" style="5" customWidth="1"/>
    <col min="4877" max="4877" width="50.42578125" style="5" bestFit="1" customWidth="1"/>
    <col min="4878" max="4878" width="86" style="5" bestFit="1" customWidth="1"/>
    <col min="4879" max="5120" width="9.140625" style="5"/>
    <col min="5121" max="5121" width="10.85546875" style="5" customWidth="1"/>
    <col min="5122" max="5122" width="9.140625" style="5"/>
    <col min="5123" max="5123" width="32.5703125" style="5" customWidth="1"/>
    <col min="5124" max="5124" width="9.140625" style="5"/>
    <col min="5125" max="5125" width="3.28515625" style="5" customWidth="1"/>
    <col min="5126" max="5126" width="9.140625" style="5"/>
    <col min="5127" max="5127" width="10.140625" style="5" customWidth="1"/>
    <col min="5128" max="5128" width="9.5703125" style="5" customWidth="1"/>
    <col min="5129" max="5131" width="0" style="5" hidden="1" customWidth="1"/>
    <col min="5132" max="5132" width="13.28515625" style="5" customWidth="1"/>
    <col min="5133" max="5133" width="50.42578125" style="5" bestFit="1" customWidth="1"/>
    <col min="5134" max="5134" width="86" style="5" bestFit="1" customWidth="1"/>
    <col min="5135" max="5376" width="9.140625" style="5"/>
    <col min="5377" max="5377" width="10.85546875" style="5" customWidth="1"/>
    <col min="5378" max="5378" width="9.140625" style="5"/>
    <col min="5379" max="5379" width="32.5703125" style="5" customWidth="1"/>
    <col min="5380" max="5380" width="9.140625" style="5"/>
    <col min="5381" max="5381" width="3.28515625" style="5" customWidth="1"/>
    <col min="5382" max="5382" width="9.140625" style="5"/>
    <col min="5383" max="5383" width="10.140625" style="5" customWidth="1"/>
    <col min="5384" max="5384" width="9.5703125" style="5" customWidth="1"/>
    <col min="5385" max="5387" width="0" style="5" hidden="1" customWidth="1"/>
    <col min="5388" max="5388" width="13.28515625" style="5" customWidth="1"/>
    <col min="5389" max="5389" width="50.42578125" style="5" bestFit="1" customWidth="1"/>
    <col min="5390" max="5390" width="86" style="5" bestFit="1" customWidth="1"/>
    <col min="5391" max="5632" width="9.140625" style="5"/>
    <col min="5633" max="5633" width="10.85546875" style="5" customWidth="1"/>
    <col min="5634" max="5634" width="9.140625" style="5"/>
    <col min="5635" max="5635" width="32.5703125" style="5" customWidth="1"/>
    <col min="5636" max="5636" width="9.140625" style="5"/>
    <col min="5637" max="5637" width="3.28515625" style="5" customWidth="1"/>
    <col min="5638" max="5638" width="9.140625" style="5"/>
    <col min="5639" max="5639" width="10.140625" style="5" customWidth="1"/>
    <col min="5640" max="5640" width="9.5703125" style="5" customWidth="1"/>
    <col min="5641" max="5643" width="0" style="5" hidden="1" customWidth="1"/>
    <col min="5644" max="5644" width="13.28515625" style="5" customWidth="1"/>
    <col min="5645" max="5645" width="50.42578125" style="5" bestFit="1" customWidth="1"/>
    <col min="5646" max="5646" width="86" style="5" bestFit="1" customWidth="1"/>
    <col min="5647" max="5888" width="9.140625" style="5"/>
    <col min="5889" max="5889" width="10.85546875" style="5" customWidth="1"/>
    <col min="5890" max="5890" width="9.140625" style="5"/>
    <col min="5891" max="5891" width="32.5703125" style="5" customWidth="1"/>
    <col min="5892" max="5892" width="9.140625" style="5"/>
    <col min="5893" max="5893" width="3.28515625" style="5" customWidth="1"/>
    <col min="5894" max="5894" width="9.140625" style="5"/>
    <col min="5895" max="5895" width="10.140625" style="5" customWidth="1"/>
    <col min="5896" max="5896" width="9.5703125" style="5" customWidth="1"/>
    <col min="5897" max="5899" width="0" style="5" hidden="1" customWidth="1"/>
    <col min="5900" max="5900" width="13.28515625" style="5" customWidth="1"/>
    <col min="5901" max="5901" width="50.42578125" style="5" bestFit="1" customWidth="1"/>
    <col min="5902" max="5902" width="86" style="5" bestFit="1" customWidth="1"/>
    <col min="5903" max="6144" width="9.140625" style="5"/>
    <col min="6145" max="6145" width="10.85546875" style="5" customWidth="1"/>
    <col min="6146" max="6146" width="9.140625" style="5"/>
    <col min="6147" max="6147" width="32.5703125" style="5" customWidth="1"/>
    <col min="6148" max="6148" width="9.140625" style="5"/>
    <col min="6149" max="6149" width="3.28515625" style="5" customWidth="1"/>
    <col min="6150" max="6150" width="9.140625" style="5"/>
    <col min="6151" max="6151" width="10.140625" style="5" customWidth="1"/>
    <col min="6152" max="6152" width="9.5703125" style="5" customWidth="1"/>
    <col min="6153" max="6155" width="0" style="5" hidden="1" customWidth="1"/>
    <col min="6156" max="6156" width="13.28515625" style="5" customWidth="1"/>
    <col min="6157" max="6157" width="50.42578125" style="5" bestFit="1" customWidth="1"/>
    <col min="6158" max="6158" width="86" style="5" bestFit="1" customWidth="1"/>
    <col min="6159" max="6400" width="9.140625" style="5"/>
    <col min="6401" max="6401" width="10.85546875" style="5" customWidth="1"/>
    <col min="6402" max="6402" width="9.140625" style="5"/>
    <col min="6403" max="6403" width="32.5703125" style="5" customWidth="1"/>
    <col min="6404" max="6404" width="9.140625" style="5"/>
    <col min="6405" max="6405" width="3.28515625" style="5" customWidth="1"/>
    <col min="6406" max="6406" width="9.140625" style="5"/>
    <col min="6407" max="6407" width="10.140625" style="5" customWidth="1"/>
    <col min="6408" max="6408" width="9.5703125" style="5" customWidth="1"/>
    <col min="6409" max="6411" width="0" style="5" hidden="1" customWidth="1"/>
    <col min="6412" max="6412" width="13.28515625" style="5" customWidth="1"/>
    <col min="6413" max="6413" width="50.42578125" style="5" bestFit="1" customWidth="1"/>
    <col min="6414" max="6414" width="86" style="5" bestFit="1" customWidth="1"/>
    <col min="6415" max="6656" width="9.140625" style="5"/>
    <col min="6657" max="6657" width="10.85546875" style="5" customWidth="1"/>
    <col min="6658" max="6658" width="9.140625" style="5"/>
    <col min="6659" max="6659" width="32.5703125" style="5" customWidth="1"/>
    <col min="6660" max="6660" width="9.140625" style="5"/>
    <col min="6661" max="6661" width="3.28515625" style="5" customWidth="1"/>
    <col min="6662" max="6662" width="9.140625" style="5"/>
    <col min="6663" max="6663" width="10.140625" style="5" customWidth="1"/>
    <col min="6664" max="6664" width="9.5703125" style="5" customWidth="1"/>
    <col min="6665" max="6667" width="0" style="5" hidden="1" customWidth="1"/>
    <col min="6668" max="6668" width="13.28515625" style="5" customWidth="1"/>
    <col min="6669" max="6669" width="50.42578125" style="5" bestFit="1" customWidth="1"/>
    <col min="6670" max="6670" width="86" style="5" bestFit="1" customWidth="1"/>
    <col min="6671" max="6912" width="9.140625" style="5"/>
    <col min="6913" max="6913" width="10.85546875" style="5" customWidth="1"/>
    <col min="6914" max="6914" width="9.140625" style="5"/>
    <col min="6915" max="6915" width="32.5703125" style="5" customWidth="1"/>
    <col min="6916" max="6916" width="9.140625" style="5"/>
    <col min="6917" max="6917" width="3.28515625" style="5" customWidth="1"/>
    <col min="6918" max="6918" width="9.140625" style="5"/>
    <col min="6919" max="6919" width="10.140625" style="5" customWidth="1"/>
    <col min="6920" max="6920" width="9.5703125" style="5" customWidth="1"/>
    <col min="6921" max="6923" width="0" style="5" hidden="1" customWidth="1"/>
    <col min="6924" max="6924" width="13.28515625" style="5" customWidth="1"/>
    <col min="6925" max="6925" width="50.42578125" style="5" bestFit="1" customWidth="1"/>
    <col min="6926" max="6926" width="86" style="5" bestFit="1" customWidth="1"/>
    <col min="6927" max="7168" width="9.140625" style="5"/>
    <col min="7169" max="7169" width="10.85546875" style="5" customWidth="1"/>
    <col min="7170" max="7170" width="9.140625" style="5"/>
    <col min="7171" max="7171" width="32.5703125" style="5" customWidth="1"/>
    <col min="7172" max="7172" width="9.140625" style="5"/>
    <col min="7173" max="7173" width="3.28515625" style="5" customWidth="1"/>
    <col min="7174" max="7174" width="9.140625" style="5"/>
    <col min="7175" max="7175" width="10.140625" style="5" customWidth="1"/>
    <col min="7176" max="7176" width="9.5703125" style="5" customWidth="1"/>
    <col min="7177" max="7179" width="0" style="5" hidden="1" customWidth="1"/>
    <col min="7180" max="7180" width="13.28515625" style="5" customWidth="1"/>
    <col min="7181" max="7181" width="50.42578125" style="5" bestFit="1" customWidth="1"/>
    <col min="7182" max="7182" width="86" style="5" bestFit="1" customWidth="1"/>
    <col min="7183" max="7424" width="9.140625" style="5"/>
    <col min="7425" max="7425" width="10.85546875" style="5" customWidth="1"/>
    <col min="7426" max="7426" width="9.140625" style="5"/>
    <col min="7427" max="7427" width="32.5703125" style="5" customWidth="1"/>
    <col min="7428" max="7428" width="9.140625" style="5"/>
    <col min="7429" max="7429" width="3.28515625" style="5" customWidth="1"/>
    <col min="7430" max="7430" width="9.140625" style="5"/>
    <col min="7431" max="7431" width="10.140625" style="5" customWidth="1"/>
    <col min="7432" max="7432" width="9.5703125" style="5" customWidth="1"/>
    <col min="7433" max="7435" width="0" style="5" hidden="1" customWidth="1"/>
    <col min="7436" max="7436" width="13.28515625" style="5" customWidth="1"/>
    <col min="7437" max="7437" width="50.42578125" style="5" bestFit="1" customWidth="1"/>
    <col min="7438" max="7438" width="86" style="5" bestFit="1" customWidth="1"/>
    <col min="7439" max="7680" width="9.140625" style="5"/>
    <col min="7681" max="7681" width="10.85546875" style="5" customWidth="1"/>
    <col min="7682" max="7682" width="9.140625" style="5"/>
    <col min="7683" max="7683" width="32.5703125" style="5" customWidth="1"/>
    <col min="7684" max="7684" width="9.140625" style="5"/>
    <col min="7685" max="7685" width="3.28515625" style="5" customWidth="1"/>
    <col min="7686" max="7686" width="9.140625" style="5"/>
    <col min="7687" max="7687" width="10.140625" style="5" customWidth="1"/>
    <col min="7688" max="7688" width="9.5703125" style="5" customWidth="1"/>
    <col min="7689" max="7691" width="0" style="5" hidden="1" customWidth="1"/>
    <col min="7692" max="7692" width="13.28515625" style="5" customWidth="1"/>
    <col min="7693" max="7693" width="50.42578125" style="5" bestFit="1" customWidth="1"/>
    <col min="7694" max="7694" width="86" style="5" bestFit="1" customWidth="1"/>
    <col min="7695" max="7936" width="9.140625" style="5"/>
    <col min="7937" max="7937" width="10.85546875" style="5" customWidth="1"/>
    <col min="7938" max="7938" width="9.140625" style="5"/>
    <col min="7939" max="7939" width="32.5703125" style="5" customWidth="1"/>
    <col min="7940" max="7940" width="9.140625" style="5"/>
    <col min="7941" max="7941" width="3.28515625" style="5" customWidth="1"/>
    <col min="7942" max="7942" width="9.140625" style="5"/>
    <col min="7943" max="7943" width="10.140625" style="5" customWidth="1"/>
    <col min="7944" max="7944" width="9.5703125" style="5" customWidth="1"/>
    <col min="7945" max="7947" width="0" style="5" hidden="1" customWidth="1"/>
    <col min="7948" max="7948" width="13.28515625" style="5" customWidth="1"/>
    <col min="7949" max="7949" width="50.42578125" style="5" bestFit="1" customWidth="1"/>
    <col min="7950" max="7950" width="86" style="5" bestFit="1" customWidth="1"/>
    <col min="7951" max="8192" width="9.140625" style="5"/>
    <col min="8193" max="8193" width="10.85546875" style="5" customWidth="1"/>
    <col min="8194" max="8194" width="9.140625" style="5"/>
    <col min="8195" max="8195" width="32.5703125" style="5" customWidth="1"/>
    <col min="8196" max="8196" width="9.140625" style="5"/>
    <col min="8197" max="8197" width="3.28515625" style="5" customWidth="1"/>
    <col min="8198" max="8198" width="9.140625" style="5"/>
    <col min="8199" max="8199" width="10.140625" style="5" customWidth="1"/>
    <col min="8200" max="8200" width="9.5703125" style="5" customWidth="1"/>
    <col min="8201" max="8203" width="0" style="5" hidden="1" customWidth="1"/>
    <col min="8204" max="8204" width="13.28515625" style="5" customWidth="1"/>
    <col min="8205" max="8205" width="50.42578125" style="5" bestFit="1" customWidth="1"/>
    <col min="8206" max="8206" width="86" style="5" bestFit="1" customWidth="1"/>
    <col min="8207" max="8448" width="9.140625" style="5"/>
    <col min="8449" max="8449" width="10.85546875" style="5" customWidth="1"/>
    <col min="8450" max="8450" width="9.140625" style="5"/>
    <col min="8451" max="8451" width="32.5703125" style="5" customWidth="1"/>
    <col min="8452" max="8452" width="9.140625" style="5"/>
    <col min="8453" max="8453" width="3.28515625" style="5" customWidth="1"/>
    <col min="8454" max="8454" width="9.140625" style="5"/>
    <col min="8455" max="8455" width="10.140625" style="5" customWidth="1"/>
    <col min="8456" max="8456" width="9.5703125" style="5" customWidth="1"/>
    <col min="8457" max="8459" width="0" style="5" hidden="1" customWidth="1"/>
    <col min="8460" max="8460" width="13.28515625" style="5" customWidth="1"/>
    <col min="8461" max="8461" width="50.42578125" style="5" bestFit="1" customWidth="1"/>
    <col min="8462" max="8462" width="86" style="5" bestFit="1" customWidth="1"/>
    <col min="8463" max="8704" width="9.140625" style="5"/>
    <col min="8705" max="8705" width="10.85546875" style="5" customWidth="1"/>
    <col min="8706" max="8706" width="9.140625" style="5"/>
    <col min="8707" max="8707" width="32.5703125" style="5" customWidth="1"/>
    <col min="8708" max="8708" width="9.140625" style="5"/>
    <col min="8709" max="8709" width="3.28515625" style="5" customWidth="1"/>
    <col min="8710" max="8710" width="9.140625" style="5"/>
    <col min="8711" max="8711" width="10.140625" style="5" customWidth="1"/>
    <col min="8712" max="8712" width="9.5703125" style="5" customWidth="1"/>
    <col min="8713" max="8715" width="0" style="5" hidden="1" customWidth="1"/>
    <col min="8716" max="8716" width="13.28515625" style="5" customWidth="1"/>
    <col min="8717" max="8717" width="50.42578125" style="5" bestFit="1" customWidth="1"/>
    <col min="8718" max="8718" width="86" style="5" bestFit="1" customWidth="1"/>
    <col min="8719" max="8960" width="9.140625" style="5"/>
    <col min="8961" max="8961" width="10.85546875" style="5" customWidth="1"/>
    <col min="8962" max="8962" width="9.140625" style="5"/>
    <col min="8963" max="8963" width="32.5703125" style="5" customWidth="1"/>
    <col min="8964" max="8964" width="9.140625" style="5"/>
    <col min="8965" max="8965" width="3.28515625" style="5" customWidth="1"/>
    <col min="8966" max="8966" width="9.140625" style="5"/>
    <col min="8967" max="8967" width="10.140625" style="5" customWidth="1"/>
    <col min="8968" max="8968" width="9.5703125" style="5" customWidth="1"/>
    <col min="8969" max="8971" width="0" style="5" hidden="1" customWidth="1"/>
    <col min="8972" max="8972" width="13.28515625" style="5" customWidth="1"/>
    <col min="8973" max="8973" width="50.42578125" style="5" bestFit="1" customWidth="1"/>
    <col min="8974" max="8974" width="86" style="5" bestFit="1" customWidth="1"/>
    <col min="8975" max="9216" width="9.140625" style="5"/>
    <col min="9217" max="9217" width="10.85546875" style="5" customWidth="1"/>
    <col min="9218" max="9218" width="9.140625" style="5"/>
    <col min="9219" max="9219" width="32.5703125" style="5" customWidth="1"/>
    <col min="9220" max="9220" width="9.140625" style="5"/>
    <col min="9221" max="9221" width="3.28515625" style="5" customWidth="1"/>
    <col min="9222" max="9222" width="9.140625" style="5"/>
    <col min="9223" max="9223" width="10.140625" style="5" customWidth="1"/>
    <col min="9224" max="9224" width="9.5703125" style="5" customWidth="1"/>
    <col min="9225" max="9227" width="0" style="5" hidden="1" customWidth="1"/>
    <col min="9228" max="9228" width="13.28515625" style="5" customWidth="1"/>
    <col min="9229" max="9229" width="50.42578125" style="5" bestFit="1" customWidth="1"/>
    <col min="9230" max="9230" width="86" style="5" bestFit="1" customWidth="1"/>
    <col min="9231" max="9472" width="9.140625" style="5"/>
    <col min="9473" max="9473" width="10.85546875" style="5" customWidth="1"/>
    <col min="9474" max="9474" width="9.140625" style="5"/>
    <col min="9475" max="9475" width="32.5703125" style="5" customWidth="1"/>
    <col min="9476" max="9476" width="9.140625" style="5"/>
    <col min="9477" max="9477" width="3.28515625" style="5" customWidth="1"/>
    <col min="9478" max="9478" width="9.140625" style="5"/>
    <col min="9479" max="9479" width="10.140625" style="5" customWidth="1"/>
    <col min="9480" max="9480" width="9.5703125" style="5" customWidth="1"/>
    <col min="9481" max="9483" width="0" style="5" hidden="1" customWidth="1"/>
    <col min="9484" max="9484" width="13.28515625" style="5" customWidth="1"/>
    <col min="9485" max="9485" width="50.42578125" style="5" bestFit="1" customWidth="1"/>
    <col min="9486" max="9486" width="86" style="5" bestFit="1" customWidth="1"/>
    <col min="9487" max="9728" width="9.140625" style="5"/>
    <col min="9729" max="9729" width="10.85546875" style="5" customWidth="1"/>
    <col min="9730" max="9730" width="9.140625" style="5"/>
    <col min="9731" max="9731" width="32.5703125" style="5" customWidth="1"/>
    <col min="9732" max="9732" width="9.140625" style="5"/>
    <col min="9733" max="9733" width="3.28515625" style="5" customWidth="1"/>
    <col min="9734" max="9734" width="9.140625" style="5"/>
    <col min="9735" max="9735" width="10.140625" style="5" customWidth="1"/>
    <col min="9736" max="9736" width="9.5703125" style="5" customWidth="1"/>
    <col min="9737" max="9739" width="0" style="5" hidden="1" customWidth="1"/>
    <col min="9740" max="9740" width="13.28515625" style="5" customWidth="1"/>
    <col min="9741" max="9741" width="50.42578125" style="5" bestFit="1" customWidth="1"/>
    <col min="9742" max="9742" width="86" style="5" bestFit="1" customWidth="1"/>
    <col min="9743" max="9984" width="9.140625" style="5"/>
    <col min="9985" max="9985" width="10.85546875" style="5" customWidth="1"/>
    <col min="9986" max="9986" width="9.140625" style="5"/>
    <col min="9987" max="9987" width="32.5703125" style="5" customWidth="1"/>
    <col min="9988" max="9988" width="9.140625" style="5"/>
    <col min="9989" max="9989" width="3.28515625" style="5" customWidth="1"/>
    <col min="9990" max="9990" width="9.140625" style="5"/>
    <col min="9991" max="9991" width="10.140625" style="5" customWidth="1"/>
    <col min="9992" max="9992" width="9.5703125" style="5" customWidth="1"/>
    <col min="9993" max="9995" width="0" style="5" hidden="1" customWidth="1"/>
    <col min="9996" max="9996" width="13.28515625" style="5" customWidth="1"/>
    <col min="9997" max="9997" width="50.42578125" style="5" bestFit="1" customWidth="1"/>
    <col min="9998" max="9998" width="86" style="5" bestFit="1" customWidth="1"/>
    <col min="9999" max="10240" width="9.140625" style="5"/>
    <col min="10241" max="10241" width="10.85546875" style="5" customWidth="1"/>
    <col min="10242" max="10242" width="9.140625" style="5"/>
    <col min="10243" max="10243" width="32.5703125" style="5" customWidth="1"/>
    <col min="10244" max="10244" width="9.140625" style="5"/>
    <col min="10245" max="10245" width="3.28515625" style="5" customWidth="1"/>
    <col min="10246" max="10246" width="9.140625" style="5"/>
    <col min="10247" max="10247" width="10.140625" style="5" customWidth="1"/>
    <col min="10248" max="10248" width="9.5703125" style="5" customWidth="1"/>
    <col min="10249" max="10251" width="0" style="5" hidden="1" customWidth="1"/>
    <col min="10252" max="10252" width="13.28515625" style="5" customWidth="1"/>
    <col min="10253" max="10253" width="50.42578125" style="5" bestFit="1" customWidth="1"/>
    <col min="10254" max="10254" width="86" style="5" bestFit="1" customWidth="1"/>
    <col min="10255" max="10496" width="9.140625" style="5"/>
    <col min="10497" max="10497" width="10.85546875" style="5" customWidth="1"/>
    <col min="10498" max="10498" width="9.140625" style="5"/>
    <col min="10499" max="10499" width="32.5703125" style="5" customWidth="1"/>
    <col min="10500" max="10500" width="9.140625" style="5"/>
    <col min="10501" max="10501" width="3.28515625" style="5" customWidth="1"/>
    <col min="10502" max="10502" width="9.140625" style="5"/>
    <col min="10503" max="10503" width="10.140625" style="5" customWidth="1"/>
    <col min="10504" max="10504" width="9.5703125" style="5" customWidth="1"/>
    <col min="10505" max="10507" width="0" style="5" hidden="1" customWidth="1"/>
    <col min="10508" max="10508" width="13.28515625" style="5" customWidth="1"/>
    <col min="10509" max="10509" width="50.42578125" style="5" bestFit="1" customWidth="1"/>
    <col min="10510" max="10510" width="86" style="5" bestFit="1" customWidth="1"/>
    <col min="10511" max="10752" width="9.140625" style="5"/>
    <col min="10753" max="10753" width="10.85546875" style="5" customWidth="1"/>
    <col min="10754" max="10754" width="9.140625" style="5"/>
    <col min="10755" max="10755" width="32.5703125" style="5" customWidth="1"/>
    <col min="10756" max="10756" width="9.140625" style="5"/>
    <col min="10757" max="10757" width="3.28515625" style="5" customWidth="1"/>
    <col min="10758" max="10758" width="9.140625" style="5"/>
    <col min="10759" max="10759" width="10.140625" style="5" customWidth="1"/>
    <col min="10760" max="10760" width="9.5703125" style="5" customWidth="1"/>
    <col min="10761" max="10763" width="0" style="5" hidden="1" customWidth="1"/>
    <col min="10764" max="10764" width="13.28515625" style="5" customWidth="1"/>
    <col min="10765" max="10765" width="50.42578125" style="5" bestFit="1" customWidth="1"/>
    <col min="10766" max="10766" width="86" style="5" bestFit="1" customWidth="1"/>
    <col min="10767" max="11008" width="9.140625" style="5"/>
    <col min="11009" max="11009" width="10.85546875" style="5" customWidth="1"/>
    <col min="11010" max="11010" width="9.140625" style="5"/>
    <col min="11011" max="11011" width="32.5703125" style="5" customWidth="1"/>
    <col min="11012" max="11012" width="9.140625" style="5"/>
    <col min="11013" max="11013" width="3.28515625" style="5" customWidth="1"/>
    <col min="11014" max="11014" width="9.140625" style="5"/>
    <col min="11015" max="11015" width="10.140625" style="5" customWidth="1"/>
    <col min="11016" max="11016" width="9.5703125" style="5" customWidth="1"/>
    <col min="11017" max="11019" width="0" style="5" hidden="1" customWidth="1"/>
    <col min="11020" max="11020" width="13.28515625" style="5" customWidth="1"/>
    <col min="11021" max="11021" width="50.42578125" style="5" bestFit="1" customWidth="1"/>
    <col min="11022" max="11022" width="86" style="5" bestFit="1" customWidth="1"/>
    <col min="11023" max="11264" width="9.140625" style="5"/>
    <col min="11265" max="11265" width="10.85546875" style="5" customWidth="1"/>
    <col min="11266" max="11266" width="9.140625" style="5"/>
    <col min="11267" max="11267" width="32.5703125" style="5" customWidth="1"/>
    <col min="11268" max="11268" width="9.140625" style="5"/>
    <col min="11269" max="11269" width="3.28515625" style="5" customWidth="1"/>
    <col min="11270" max="11270" width="9.140625" style="5"/>
    <col min="11271" max="11271" width="10.140625" style="5" customWidth="1"/>
    <col min="11272" max="11272" width="9.5703125" style="5" customWidth="1"/>
    <col min="11273" max="11275" width="0" style="5" hidden="1" customWidth="1"/>
    <col min="11276" max="11276" width="13.28515625" style="5" customWidth="1"/>
    <col min="11277" max="11277" width="50.42578125" style="5" bestFit="1" customWidth="1"/>
    <col min="11278" max="11278" width="86" style="5" bestFit="1" customWidth="1"/>
    <col min="11279" max="11520" width="9.140625" style="5"/>
    <col min="11521" max="11521" width="10.85546875" style="5" customWidth="1"/>
    <col min="11522" max="11522" width="9.140625" style="5"/>
    <col min="11523" max="11523" width="32.5703125" style="5" customWidth="1"/>
    <col min="11524" max="11524" width="9.140625" style="5"/>
    <col min="11525" max="11525" width="3.28515625" style="5" customWidth="1"/>
    <col min="11526" max="11526" width="9.140625" style="5"/>
    <col min="11527" max="11527" width="10.140625" style="5" customWidth="1"/>
    <col min="11528" max="11528" width="9.5703125" style="5" customWidth="1"/>
    <col min="11529" max="11531" width="0" style="5" hidden="1" customWidth="1"/>
    <col min="11532" max="11532" width="13.28515625" style="5" customWidth="1"/>
    <col min="11533" max="11533" width="50.42578125" style="5" bestFit="1" customWidth="1"/>
    <col min="11534" max="11534" width="86" style="5" bestFit="1" customWidth="1"/>
    <col min="11535" max="11776" width="9.140625" style="5"/>
    <col min="11777" max="11777" width="10.85546875" style="5" customWidth="1"/>
    <col min="11778" max="11778" width="9.140625" style="5"/>
    <col min="11779" max="11779" width="32.5703125" style="5" customWidth="1"/>
    <col min="11780" max="11780" width="9.140625" style="5"/>
    <col min="11781" max="11781" width="3.28515625" style="5" customWidth="1"/>
    <col min="11782" max="11782" width="9.140625" style="5"/>
    <col min="11783" max="11783" width="10.140625" style="5" customWidth="1"/>
    <col min="11784" max="11784" width="9.5703125" style="5" customWidth="1"/>
    <col min="11785" max="11787" width="0" style="5" hidden="1" customWidth="1"/>
    <col min="11788" max="11788" width="13.28515625" style="5" customWidth="1"/>
    <col min="11789" max="11789" width="50.42578125" style="5" bestFit="1" customWidth="1"/>
    <col min="11790" max="11790" width="86" style="5" bestFit="1" customWidth="1"/>
    <col min="11791" max="12032" width="9.140625" style="5"/>
    <col min="12033" max="12033" width="10.85546875" style="5" customWidth="1"/>
    <col min="12034" max="12034" width="9.140625" style="5"/>
    <col min="12035" max="12035" width="32.5703125" style="5" customWidth="1"/>
    <col min="12036" max="12036" width="9.140625" style="5"/>
    <col min="12037" max="12037" width="3.28515625" style="5" customWidth="1"/>
    <col min="12038" max="12038" width="9.140625" style="5"/>
    <col min="12039" max="12039" width="10.140625" style="5" customWidth="1"/>
    <col min="12040" max="12040" width="9.5703125" style="5" customWidth="1"/>
    <col min="12041" max="12043" width="0" style="5" hidden="1" customWidth="1"/>
    <col min="12044" max="12044" width="13.28515625" style="5" customWidth="1"/>
    <col min="12045" max="12045" width="50.42578125" style="5" bestFit="1" customWidth="1"/>
    <col min="12046" max="12046" width="86" style="5" bestFit="1" customWidth="1"/>
    <col min="12047" max="12288" width="9.140625" style="5"/>
    <col min="12289" max="12289" width="10.85546875" style="5" customWidth="1"/>
    <col min="12290" max="12290" width="9.140625" style="5"/>
    <col min="12291" max="12291" width="32.5703125" style="5" customWidth="1"/>
    <col min="12292" max="12292" width="9.140625" style="5"/>
    <col min="12293" max="12293" width="3.28515625" style="5" customWidth="1"/>
    <col min="12294" max="12294" width="9.140625" style="5"/>
    <col min="12295" max="12295" width="10.140625" style="5" customWidth="1"/>
    <col min="12296" max="12296" width="9.5703125" style="5" customWidth="1"/>
    <col min="12297" max="12299" width="0" style="5" hidden="1" customWidth="1"/>
    <col min="12300" max="12300" width="13.28515625" style="5" customWidth="1"/>
    <col min="12301" max="12301" width="50.42578125" style="5" bestFit="1" customWidth="1"/>
    <col min="12302" max="12302" width="86" style="5" bestFit="1" customWidth="1"/>
    <col min="12303" max="12544" width="9.140625" style="5"/>
    <col min="12545" max="12545" width="10.85546875" style="5" customWidth="1"/>
    <col min="12546" max="12546" width="9.140625" style="5"/>
    <col min="12547" max="12547" width="32.5703125" style="5" customWidth="1"/>
    <col min="12548" max="12548" width="9.140625" style="5"/>
    <col min="12549" max="12549" width="3.28515625" style="5" customWidth="1"/>
    <col min="12550" max="12550" width="9.140625" style="5"/>
    <col min="12551" max="12551" width="10.140625" style="5" customWidth="1"/>
    <col min="12552" max="12552" width="9.5703125" style="5" customWidth="1"/>
    <col min="12553" max="12555" width="0" style="5" hidden="1" customWidth="1"/>
    <col min="12556" max="12556" width="13.28515625" style="5" customWidth="1"/>
    <col min="12557" max="12557" width="50.42578125" style="5" bestFit="1" customWidth="1"/>
    <col min="12558" max="12558" width="86" style="5" bestFit="1" customWidth="1"/>
    <col min="12559" max="12800" width="9.140625" style="5"/>
    <col min="12801" max="12801" width="10.85546875" style="5" customWidth="1"/>
    <col min="12802" max="12802" width="9.140625" style="5"/>
    <col min="12803" max="12803" width="32.5703125" style="5" customWidth="1"/>
    <col min="12804" max="12804" width="9.140625" style="5"/>
    <col min="12805" max="12805" width="3.28515625" style="5" customWidth="1"/>
    <col min="12806" max="12806" width="9.140625" style="5"/>
    <col min="12807" max="12807" width="10.140625" style="5" customWidth="1"/>
    <col min="12808" max="12808" width="9.5703125" style="5" customWidth="1"/>
    <col min="12809" max="12811" width="0" style="5" hidden="1" customWidth="1"/>
    <col min="12812" max="12812" width="13.28515625" style="5" customWidth="1"/>
    <col min="12813" max="12813" width="50.42578125" style="5" bestFit="1" customWidth="1"/>
    <col min="12814" max="12814" width="86" style="5" bestFit="1" customWidth="1"/>
    <col min="12815" max="13056" width="9.140625" style="5"/>
    <col min="13057" max="13057" width="10.85546875" style="5" customWidth="1"/>
    <col min="13058" max="13058" width="9.140625" style="5"/>
    <col min="13059" max="13059" width="32.5703125" style="5" customWidth="1"/>
    <col min="13060" max="13060" width="9.140625" style="5"/>
    <col min="13061" max="13061" width="3.28515625" style="5" customWidth="1"/>
    <col min="13062" max="13062" width="9.140625" style="5"/>
    <col min="13063" max="13063" width="10.140625" style="5" customWidth="1"/>
    <col min="13064" max="13064" width="9.5703125" style="5" customWidth="1"/>
    <col min="13065" max="13067" width="0" style="5" hidden="1" customWidth="1"/>
    <col min="13068" max="13068" width="13.28515625" style="5" customWidth="1"/>
    <col min="13069" max="13069" width="50.42578125" style="5" bestFit="1" customWidth="1"/>
    <col min="13070" max="13070" width="86" style="5" bestFit="1" customWidth="1"/>
    <col min="13071" max="13312" width="9.140625" style="5"/>
    <col min="13313" max="13313" width="10.85546875" style="5" customWidth="1"/>
    <col min="13314" max="13314" width="9.140625" style="5"/>
    <col min="13315" max="13315" width="32.5703125" style="5" customWidth="1"/>
    <col min="13316" max="13316" width="9.140625" style="5"/>
    <col min="13317" max="13317" width="3.28515625" style="5" customWidth="1"/>
    <col min="13318" max="13318" width="9.140625" style="5"/>
    <col min="13319" max="13319" width="10.140625" style="5" customWidth="1"/>
    <col min="13320" max="13320" width="9.5703125" style="5" customWidth="1"/>
    <col min="13321" max="13323" width="0" style="5" hidden="1" customWidth="1"/>
    <col min="13324" max="13324" width="13.28515625" style="5" customWidth="1"/>
    <col min="13325" max="13325" width="50.42578125" style="5" bestFit="1" customWidth="1"/>
    <col min="13326" max="13326" width="86" style="5" bestFit="1" customWidth="1"/>
    <col min="13327" max="13568" width="9.140625" style="5"/>
    <col min="13569" max="13569" width="10.85546875" style="5" customWidth="1"/>
    <col min="13570" max="13570" width="9.140625" style="5"/>
    <col min="13571" max="13571" width="32.5703125" style="5" customWidth="1"/>
    <col min="13572" max="13572" width="9.140625" style="5"/>
    <col min="13573" max="13573" width="3.28515625" style="5" customWidth="1"/>
    <col min="13574" max="13574" width="9.140625" style="5"/>
    <col min="13575" max="13575" width="10.140625" style="5" customWidth="1"/>
    <col min="13576" max="13576" width="9.5703125" style="5" customWidth="1"/>
    <col min="13577" max="13579" width="0" style="5" hidden="1" customWidth="1"/>
    <col min="13580" max="13580" width="13.28515625" style="5" customWidth="1"/>
    <col min="13581" max="13581" width="50.42578125" style="5" bestFit="1" customWidth="1"/>
    <col min="13582" max="13582" width="86" style="5" bestFit="1" customWidth="1"/>
    <col min="13583" max="13824" width="9.140625" style="5"/>
    <col min="13825" max="13825" width="10.85546875" style="5" customWidth="1"/>
    <col min="13826" max="13826" width="9.140625" style="5"/>
    <col min="13827" max="13827" width="32.5703125" style="5" customWidth="1"/>
    <col min="13828" max="13828" width="9.140625" style="5"/>
    <col min="13829" max="13829" width="3.28515625" style="5" customWidth="1"/>
    <col min="13830" max="13830" width="9.140625" style="5"/>
    <col min="13831" max="13831" width="10.140625" style="5" customWidth="1"/>
    <col min="13832" max="13832" width="9.5703125" style="5" customWidth="1"/>
    <col min="13833" max="13835" width="0" style="5" hidden="1" customWidth="1"/>
    <col min="13836" max="13836" width="13.28515625" style="5" customWidth="1"/>
    <col min="13837" max="13837" width="50.42578125" style="5" bestFit="1" customWidth="1"/>
    <col min="13838" max="13838" width="86" style="5" bestFit="1" customWidth="1"/>
    <col min="13839" max="14080" width="9.140625" style="5"/>
    <col min="14081" max="14081" width="10.85546875" style="5" customWidth="1"/>
    <col min="14082" max="14082" width="9.140625" style="5"/>
    <col min="14083" max="14083" width="32.5703125" style="5" customWidth="1"/>
    <col min="14084" max="14084" width="9.140625" style="5"/>
    <col min="14085" max="14085" width="3.28515625" style="5" customWidth="1"/>
    <col min="14086" max="14086" width="9.140625" style="5"/>
    <col min="14087" max="14087" width="10.140625" style="5" customWidth="1"/>
    <col min="14088" max="14088" width="9.5703125" style="5" customWidth="1"/>
    <col min="14089" max="14091" width="0" style="5" hidden="1" customWidth="1"/>
    <col min="14092" max="14092" width="13.28515625" style="5" customWidth="1"/>
    <col min="14093" max="14093" width="50.42578125" style="5" bestFit="1" customWidth="1"/>
    <col min="14094" max="14094" width="86" style="5" bestFit="1" customWidth="1"/>
    <col min="14095" max="14336" width="9.140625" style="5"/>
    <col min="14337" max="14337" width="10.85546875" style="5" customWidth="1"/>
    <col min="14338" max="14338" width="9.140625" style="5"/>
    <col min="14339" max="14339" width="32.5703125" style="5" customWidth="1"/>
    <col min="14340" max="14340" width="9.140625" style="5"/>
    <col min="14341" max="14341" width="3.28515625" style="5" customWidth="1"/>
    <col min="14342" max="14342" width="9.140625" style="5"/>
    <col min="14343" max="14343" width="10.140625" style="5" customWidth="1"/>
    <col min="14344" max="14344" width="9.5703125" style="5" customWidth="1"/>
    <col min="14345" max="14347" width="0" style="5" hidden="1" customWidth="1"/>
    <col min="14348" max="14348" width="13.28515625" style="5" customWidth="1"/>
    <col min="14349" max="14349" width="50.42578125" style="5" bestFit="1" customWidth="1"/>
    <col min="14350" max="14350" width="86" style="5" bestFit="1" customWidth="1"/>
    <col min="14351" max="14592" width="9.140625" style="5"/>
    <col min="14593" max="14593" width="10.85546875" style="5" customWidth="1"/>
    <col min="14594" max="14594" width="9.140625" style="5"/>
    <col min="14595" max="14595" width="32.5703125" style="5" customWidth="1"/>
    <col min="14596" max="14596" width="9.140625" style="5"/>
    <col min="14597" max="14597" width="3.28515625" style="5" customWidth="1"/>
    <col min="14598" max="14598" width="9.140625" style="5"/>
    <col min="14599" max="14599" width="10.140625" style="5" customWidth="1"/>
    <col min="14600" max="14600" width="9.5703125" style="5" customWidth="1"/>
    <col min="14601" max="14603" width="0" style="5" hidden="1" customWidth="1"/>
    <col min="14604" max="14604" width="13.28515625" style="5" customWidth="1"/>
    <col min="14605" max="14605" width="50.42578125" style="5" bestFit="1" customWidth="1"/>
    <col min="14606" max="14606" width="86" style="5" bestFit="1" customWidth="1"/>
    <col min="14607" max="14848" width="9.140625" style="5"/>
    <col min="14849" max="14849" width="10.85546875" style="5" customWidth="1"/>
    <col min="14850" max="14850" width="9.140625" style="5"/>
    <col min="14851" max="14851" width="32.5703125" style="5" customWidth="1"/>
    <col min="14852" max="14852" width="9.140625" style="5"/>
    <col min="14853" max="14853" width="3.28515625" style="5" customWidth="1"/>
    <col min="14854" max="14854" width="9.140625" style="5"/>
    <col min="14855" max="14855" width="10.140625" style="5" customWidth="1"/>
    <col min="14856" max="14856" width="9.5703125" style="5" customWidth="1"/>
    <col min="14857" max="14859" width="0" style="5" hidden="1" customWidth="1"/>
    <col min="14860" max="14860" width="13.28515625" style="5" customWidth="1"/>
    <col min="14861" max="14861" width="50.42578125" style="5" bestFit="1" customWidth="1"/>
    <col min="14862" max="14862" width="86" style="5" bestFit="1" customWidth="1"/>
    <col min="14863" max="15104" width="9.140625" style="5"/>
    <col min="15105" max="15105" width="10.85546875" style="5" customWidth="1"/>
    <col min="15106" max="15106" width="9.140625" style="5"/>
    <col min="15107" max="15107" width="32.5703125" style="5" customWidth="1"/>
    <col min="15108" max="15108" width="9.140625" style="5"/>
    <col min="15109" max="15109" width="3.28515625" style="5" customWidth="1"/>
    <col min="15110" max="15110" width="9.140625" style="5"/>
    <col min="15111" max="15111" width="10.140625" style="5" customWidth="1"/>
    <col min="15112" max="15112" width="9.5703125" style="5" customWidth="1"/>
    <col min="15113" max="15115" width="0" style="5" hidden="1" customWidth="1"/>
    <col min="15116" max="15116" width="13.28515625" style="5" customWidth="1"/>
    <col min="15117" max="15117" width="50.42578125" style="5" bestFit="1" customWidth="1"/>
    <col min="15118" max="15118" width="86" style="5" bestFit="1" customWidth="1"/>
    <col min="15119" max="15360" width="9.140625" style="5"/>
    <col min="15361" max="15361" width="10.85546875" style="5" customWidth="1"/>
    <col min="15362" max="15362" width="9.140625" style="5"/>
    <col min="15363" max="15363" width="32.5703125" style="5" customWidth="1"/>
    <col min="15364" max="15364" width="9.140625" style="5"/>
    <col min="15365" max="15365" width="3.28515625" style="5" customWidth="1"/>
    <col min="15366" max="15366" width="9.140625" style="5"/>
    <col min="15367" max="15367" width="10.140625" style="5" customWidth="1"/>
    <col min="15368" max="15368" width="9.5703125" style="5" customWidth="1"/>
    <col min="15369" max="15371" width="0" style="5" hidden="1" customWidth="1"/>
    <col min="15372" max="15372" width="13.28515625" style="5" customWidth="1"/>
    <col min="15373" max="15373" width="50.42578125" style="5" bestFit="1" customWidth="1"/>
    <col min="15374" max="15374" width="86" style="5" bestFit="1" customWidth="1"/>
    <col min="15375" max="15616" width="9.140625" style="5"/>
    <col min="15617" max="15617" width="10.85546875" style="5" customWidth="1"/>
    <col min="15618" max="15618" width="9.140625" style="5"/>
    <col min="15619" max="15619" width="32.5703125" style="5" customWidth="1"/>
    <col min="15620" max="15620" width="9.140625" style="5"/>
    <col min="15621" max="15621" width="3.28515625" style="5" customWidth="1"/>
    <col min="15622" max="15622" width="9.140625" style="5"/>
    <col min="15623" max="15623" width="10.140625" style="5" customWidth="1"/>
    <col min="15624" max="15624" width="9.5703125" style="5" customWidth="1"/>
    <col min="15625" max="15627" width="0" style="5" hidden="1" customWidth="1"/>
    <col min="15628" max="15628" width="13.28515625" style="5" customWidth="1"/>
    <col min="15629" max="15629" width="50.42578125" style="5" bestFit="1" customWidth="1"/>
    <col min="15630" max="15630" width="86" style="5" bestFit="1" customWidth="1"/>
    <col min="15631" max="15872" width="9.140625" style="5"/>
    <col min="15873" max="15873" width="10.85546875" style="5" customWidth="1"/>
    <col min="15874" max="15874" width="9.140625" style="5"/>
    <col min="15875" max="15875" width="32.5703125" style="5" customWidth="1"/>
    <col min="15876" max="15876" width="9.140625" style="5"/>
    <col min="15877" max="15877" width="3.28515625" style="5" customWidth="1"/>
    <col min="15878" max="15878" width="9.140625" style="5"/>
    <col min="15879" max="15879" width="10.140625" style="5" customWidth="1"/>
    <col min="15880" max="15880" width="9.5703125" style="5" customWidth="1"/>
    <col min="15881" max="15883" width="0" style="5" hidden="1" customWidth="1"/>
    <col min="15884" max="15884" width="13.28515625" style="5" customWidth="1"/>
    <col min="15885" max="15885" width="50.42578125" style="5" bestFit="1" customWidth="1"/>
    <col min="15886" max="15886" width="86" style="5" bestFit="1" customWidth="1"/>
    <col min="15887" max="16128" width="9.140625" style="5"/>
    <col min="16129" max="16129" width="10.85546875" style="5" customWidth="1"/>
    <col min="16130" max="16130" width="9.140625" style="5"/>
    <col min="16131" max="16131" width="32.5703125" style="5" customWidth="1"/>
    <col min="16132" max="16132" width="9.140625" style="5"/>
    <col min="16133" max="16133" width="3.28515625" style="5" customWidth="1"/>
    <col min="16134" max="16134" width="9.140625" style="5"/>
    <col min="16135" max="16135" width="10.140625" style="5" customWidth="1"/>
    <col min="16136" max="16136" width="9.5703125" style="5" customWidth="1"/>
    <col min="16137" max="16139" width="0" style="5" hidden="1" customWidth="1"/>
    <col min="16140" max="16140" width="13.28515625" style="5" customWidth="1"/>
    <col min="16141" max="16141" width="50.42578125" style="5" bestFit="1" customWidth="1"/>
    <col min="16142" max="16142" width="86" style="5" bestFit="1" customWidth="1"/>
    <col min="16143" max="16384" width="9.140625" style="5"/>
  </cols>
  <sheetData>
    <row r="1" spans="1:14" ht="18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4" ht="15.75" x14ac:dyDescent="0.2">
      <c r="A2" s="6" t="s">
        <v>1</v>
      </c>
      <c r="B2" s="7"/>
      <c r="C2" s="8" t="s">
        <v>2</v>
      </c>
      <c r="D2" s="7"/>
      <c r="E2" s="7"/>
      <c r="F2" s="7"/>
      <c r="G2" s="7"/>
      <c r="H2" s="7"/>
      <c r="I2" s="7"/>
      <c r="J2" s="7"/>
      <c r="K2" s="7"/>
      <c r="L2" s="3"/>
    </row>
    <row r="3" spans="1:14" ht="15.75" x14ac:dyDescent="0.2">
      <c r="A3" s="6" t="s">
        <v>3</v>
      </c>
      <c r="C3" s="9"/>
      <c r="D3" s="5" t="s">
        <v>4</v>
      </c>
      <c r="L3" s="3"/>
    </row>
    <row r="4" spans="1:14" x14ac:dyDescent="0.2">
      <c r="A4" s="10" t="s">
        <v>5</v>
      </c>
    </row>
    <row r="5" spans="1:14" ht="98.25" customHeight="1" x14ac:dyDescent="0.2">
      <c r="A5" s="11" t="s">
        <v>6</v>
      </c>
      <c r="B5" s="12"/>
      <c r="C5" s="12"/>
      <c r="D5" s="12"/>
      <c r="E5" s="12"/>
      <c r="F5" s="12"/>
      <c r="G5" s="12"/>
      <c r="H5" s="12"/>
    </row>
    <row r="6" spans="1:14" x14ac:dyDescent="0.2">
      <c r="A6" s="13"/>
    </row>
    <row r="7" spans="1:14" ht="15" x14ac:dyDescent="0.25">
      <c r="A7" s="13"/>
      <c r="D7" s="14"/>
      <c r="F7" s="14"/>
      <c r="N7" s="15"/>
    </row>
    <row r="8" spans="1:14" ht="44.25" x14ac:dyDescent="0.25">
      <c r="D8" s="16" t="s">
        <v>7</v>
      </c>
      <c r="E8" s="15"/>
      <c r="F8" s="16" t="s">
        <v>8</v>
      </c>
      <c r="G8" s="16" t="s">
        <v>9</v>
      </c>
      <c r="H8" s="16" t="s">
        <v>9</v>
      </c>
      <c r="I8" s="16"/>
      <c r="J8" s="16"/>
      <c r="K8" s="16"/>
      <c r="L8" s="17" t="s">
        <v>10</v>
      </c>
      <c r="M8" s="18" t="s">
        <v>11</v>
      </c>
      <c r="N8" s="19" t="s">
        <v>12</v>
      </c>
    </row>
    <row r="9" spans="1:14" ht="15" x14ac:dyDescent="0.25">
      <c r="D9" s="16" t="s">
        <v>13</v>
      </c>
      <c r="E9" s="15"/>
      <c r="F9" s="16" t="s">
        <v>13</v>
      </c>
      <c r="G9" s="16" t="s">
        <v>13</v>
      </c>
      <c r="H9" s="16" t="s">
        <v>14</v>
      </c>
      <c r="I9" s="16"/>
      <c r="J9" s="16"/>
      <c r="K9" s="15"/>
      <c r="L9" s="15"/>
      <c r="N9" s="4"/>
    </row>
    <row r="10" spans="1:14" ht="15" thickBot="1" x14ac:dyDescent="0.25">
      <c r="D10" s="14"/>
      <c r="E10" s="14"/>
      <c r="N10" s="4"/>
    </row>
    <row r="11" spans="1:14" ht="29.25" thickBot="1" x14ac:dyDescent="0.25">
      <c r="A11" s="2" t="s">
        <v>15</v>
      </c>
      <c r="B11" s="2"/>
      <c r="C11" s="2"/>
      <c r="D11" s="20">
        <v>43942</v>
      </c>
      <c r="F11" s="20">
        <v>36994</v>
      </c>
      <c r="G11" s="21"/>
      <c r="M11" s="18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22"/>
    </row>
    <row r="12" spans="1:14" ht="15" thickBot="1" x14ac:dyDescent="0.25">
      <c r="D12" s="21"/>
      <c r="F12" s="21"/>
      <c r="N12" s="4"/>
    </row>
    <row r="13" spans="1:14" ht="29.25" thickBot="1" x14ac:dyDescent="0.25">
      <c r="A13" s="23" t="s">
        <v>16</v>
      </c>
      <c r="B13" s="24"/>
      <c r="C13" s="25"/>
      <c r="D13" s="20">
        <v>17174</v>
      </c>
      <c r="F13" s="20">
        <v>7000</v>
      </c>
      <c r="G13" s="21">
        <f>F13-D13</f>
        <v>-10174</v>
      </c>
      <c r="H13" s="26">
        <f>IF((D13&gt;F13),(D13-F13)/D13,IF(D13&lt;F13,-(D13-F13)/D13,IF(D13=F13,0)))</f>
        <v>0.5924071270525213</v>
      </c>
      <c r="I13" s="5">
        <f>IF(D13-F13&lt;200,0,IF(D13-F13&gt;200,1,IF(D13-F13=200,1)))</f>
        <v>1</v>
      </c>
      <c r="J13" s="5">
        <f>IF(F13-D13&lt;200,0,IF(F13-D13&gt;200,1,IF(F13-D13=200,1)))</f>
        <v>0</v>
      </c>
      <c r="K13" s="14">
        <f>IF(H13&lt;0.15,0,IF(H13&gt;0.15,1,IF(H13=0.15,1)))</f>
        <v>1</v>
      </c>
      <c r="L13" s="14" t="str">
        <f>IF((H13&lt;15%)*AND(G13&lt;100000)*OR(G13&gt;-100000), "NO","YES")</f>
        <v>YES</v>
      </c>
      <c r="M13" s="18" t="s">
        <v>17</v>
      </c>
      <c r="N13" s="22"/>
    </row>
    <row r="14" spans="1:14" ht="15" thickBot="1" x14ac:dyDescent="0.25">
      <c r="D14" s="21"/>
      <c r="F14" s="21"/>
      <c r="G14" s="21"/>
      <c r="H14" s="26"/>
      <c r="K14" s="14"/>
      <c r="L14" s="14"/>
      <c r="N14" s="4"/>
    </row>
    <row r="15" spans="1:14" ht="29.25" thickBot="1" x14ac:dyDescent="0.25">
      <c r="A15" s="27" t="s">
        <v>18</v>
      </c>
      <c r="B15" s="27"/>
      <c r="C15" s="27"/>
      <c r="D15" s="20">
        <v>20606</v>
      </c>
      <c r="F15" s="20">
        <v>15005</v>
      </c>
      <c r="G15" s="21">
        <f>F15-D15</f>
        <v>-5601</v>
      </c>
      <c r="H15" s="26">
        <f>IF((D15&gt;F15),(D15-F15)/D15,IF(D15&lt;F15,-(D15-F15)/D15,IF(D15=F15,0)))</f>
        <v>0.27181403474716104</v>
      </c>
      <c r="I15" s="5">
        <f>IF(D15-F15&lt;200,0,IF(D15-F15&gt;200,1,IF(D15-F15=200,1)))</f>
        <v>1</v>
      </c>
      <c r="J15" s="5">
        <f>IF(F15-D15&lt;200,0,IF(F15-D15&gt;200,1,IF(F15-D15=200,1)))</f>
        <v>0</v>
      </c>
      <c r="K15" s="14">
        <f>IF(H15&lt;0.15,0,IF(H15&gt;0.15,1,IF(H15=0.15,1)))</f>
        <v>1</v>
      </c>
      <c r="L15" s="14" t="str">
        <f>IF((H15&lt;15%)*AND(G15&lt;100000)*OR(G15&gt;-100000), "NO","YES")</f>
        <v>YES</v>
      </c>
      <c r="M15" s="18" t="s">
        <v>19</v>
      </c>
      <c r="N15" s="22"/>
    </row>
    <row r="16" spans="1:14" ht="15" thickBot="1" x14ac:dyDescent="0.25">
      <c r="D16" s="21"/>
      <c r="F16" s="21"/>
      <c r="G16" s="21"/>
      <c r="H16" s="26"/>
      <c r="K16" s="14"/>
      <c r="L16" s="14"/>
      <c r="N16" s="4"/>
    </row>
    <row r="17" spans="1:22" ht="15" thickBot="1" x14ac:dyDescent="0.25">
      <c r="A17" s="27" t="s">
        <v>20</v>
      </c>
      <c r="B17" s="27"/>
      <c r="C17" s="27"/>
      <c r="D17" s="20">
        <v>4827</v>
      </c>
      <c r="F17" s="20">
        <v>5345</v>
      </c>
      <c r="G17" s="21">
        <f>F17-D17</f>
        <v>518</v>
      </c>
      <c r="H17" s="26">
        <f>IF((D17&gt;F17),(D17-F17)/D17,IF(D17&lt;F17,-(D17-F17)/D17,IF(D17=F17,0)))</f>
        <v>0.10731303086803398</v>
      </c>
      <c r="I17" s="5">
        <f>IF(D17-F17&lt;200,0,IF(D17-F17&gt;200,1,IF(D17-F17=200,1)))</f>
        <v>0</v>
      </c>
      <c r="J17" s="5">
        <f>IF(F17-D17&lt;200,0,IF(F17-D17&gt;200,1,IF(F17-D17=200,1)))</f>
        <v>1</v>
      </c>
      <c r="K17" s="14">
        <f>IF(H17&lt;0.15,0,IF(H17&gt;0.15,1,IF(H17=0.15,1)))</f>
        <v>0</v>
      </c>
      <c r="L17" s="14" t="str">
        <f>IF((H17&lt;15%)*AND(G17&lt;100000)*OR(G17&gt;-100000), "NO","YES")</f>
        <v>NO</v>
      </c>
      <c r="M17" s="18" t="str">
        <f>IF((L17="YES")*AND(I17+J17&lt;1),"Explanation not required, difference less than £200"," ")</f>
        <v xml:space="preserve"> </v>
      </c>
      <c r="N17" s="22"/>
    </row>
    <row r="18" spans="1:22" ht="15" thickBot="1" x14ac:dyDescent="0.25">
      <c r="D18" s="21"/>
      <c r="F18" s="21"/>
      <c r="G18" s="21"/>
      <c r="H18" s="26"/>
      <c r="K18" s="14"/>
      <c r="L18" s="14"/>
      <c r="N18" s="4"/>
    </row>
    <row r="19" spans="1:22" ht="15" thickBot="1" x14ac:dyDescent="0.25">
      <c r="A19" s="27" t="s">
        <v>21</v>
      </c>
      <c r="B19" s="27"/>
      <c r="C19" s="27"/>
      <c r="D19" s="20">
        <v>0</v>
      </c>
      <c r="F19" s="20">
        <v>0</v>
      </c>
      <c r="G19" s="21">
        <f>F19-D19</f>
        <v>0</v>
      </c>
      <c r="H19" s="26">
        <f>IF((D19&gt;F19),(D19-F19)/D19,IF(D19&lt;F19,-(D19-F19)/D19,IF(D19=F19,0)))</f>
        <v>0</v>
      </c>
      <c r="I19" s="5">
        <f>IF(D19-F19&lt;200,0,IF(D19-F19&gt;200,1,IF(D19-F19=200,1)))</f>
        <v>0</v>
      </c>
      <c r="J19" s="5">
        <f>IF(F19-D19&lt;200,0,IF(F19-D19&gt;200,1,IF(F19-D19=200,1)))</f>
        <v>0</v>
      </c>
      <c r="K19" s="14">
        <f>IF(H19&lt;0.15,0,IF(H19&gt;0.15,1,IF(H19=0.15,1)))</f>
        <v>0</v>
      </c>
      <c r="L19" s="14" t="str">
        <f>IF((H19&lt;15%)*AND(G19&lt;100000)*OR(G19&gt;-100000), "NO","YES")</f>
        <v>NO</v>
      </c>
      <c r="M19" s="18" t="str">
        <f>IF((L19="YES")*AND(I19+J19&lt;1),"Explanation not required, difference less than £200"," ")</f>
        <v xml:space="preserve"> </v>
      </c>
      <c r="N19" s="22"/>
    </row>
    <row r="20" spans="1:22" ht="15" thickBot="1" x14ac:dyDescent="0.25">
      <c r="D20" s="21"/>
      <c r="F20" s="21"/>
      <c r="G20" s="21"/>
      <c r="H20" s="26"/>
      <c r="K20" s="14"/>
      <c r="L20" s="14"/>
      <c r="N20" s="4"/>
    </row>
    <row r="21" spans="1:22" ht="29.25" thickBot="1" x14ac:dyDescent="0.25">
      <c r="A21" s="27" t="s">
        <v>22</v>
      </c>
      <c r="B21" s="27"/>
      <c r="C21" s="27"/>
      <c r="D21" s="20">
        <v>39901</v>
      </c>
      <c r="F21" s="20">
        <v>24881</v>
      </c>
      <c r="G21" s="21">
        <f>F21-D21</f>
        <v>-15020</v>
      </c>
      <c r="H21" s="26">
        <f>IF((D21&gt;F21),(D21-F21)/D21,IF(D21&lt;F21,-(D21-F21)/D21,IF(D21=F21,0)))</f>
        <v>0.37643166837923864</v>
      </c>
      <c r="I21" s="5">
        <f>IF(D21-F21&lt;200,0,IF(D21-F21&gt;200,1,IF(D21-F21=200,1)))</f>
        <v>1</v>
      </c>
      <c r="J21" s="5">
        <f>IF(F21-D21&lt;200,0,IF(F21-D21&gt;200,1,IF(F21-D21=200,1)))</f>
        <v>0</v>
      </c>
      <c r="K21" s="14">
        <f>IF(H21&lt;0.15,0,IF(H21&gt;0.15,1,IF(H21=0.15,1)))</f>
        <v>1</v>
      </c>
      <c r="L21" s="14" t="str">
        <f>IF((H21&lt;15%)*AND(G21&lt;100000)*OR(G21&gt;-100000), "NO","YES")</f>
        <v>YES</v>
      </c>
      <c r="M21" s="18" t="s">
        <v>23</v>
      </c>
      <c r="N21" s="22"/>
    </row>
    <row r="22" spans="1:22" ht="15" thickBot="1" x14ac:dyDescent="0.25">
      <c r="D22" s="21"/>
      <c r="F22" s="21"/>
      <c r="G22" s="21"/>
      <c r="H22" s="26"/>
      <c r="K22" s="14"/>
      <c r="L22" s="14"/>
      <c r="N22" s="4"/>
    </row>
    <row r="23" spans="1:22" ht="15" thickBot="1" x14ac:dyDescent="0.25">
      <c r="A23" s="28" t="s">
        <v>24</v>
      </c>
      <c r="D23" s="29">
        <f>D11+D13+D15-D17-D19-D21</f>
        <v>36994</v>
      </c>
      <c r="F23" s="29">
        <f>F11+F13+F15-F17-F19-F21</f>
        <v>28773</v>
      </c>
      <c r="G23" s="21"/>
      <c r="H23" s="26"/>
      <c r="K23" s="14"/>
      <c r="L23" s="14"/>
      <c r="M23" s="30" t="s">
        <v>25</v>
      </c>
      <c r="N23" s="4"/>
    </row>
    <row r="24" spans="1:22" ht="15" thickBot="1" x14ac:dyDescent="0.25">
      <c r="D24" s="21"/>
      <c r="F24" s="21"/>
      <c r="G24" s="21"/>
      <c r="H24" s="26"/>
      <c r="K24" s="14"/>
      <c r="L24" s="14"/>
      <c r="N24" s="4"/>
    </row>
    <row r="25" spans="1:22" ht="15" thickBot="1" x14ac:dyDescent="0.25">
      <c r="A25" s="27" t="s">
        <v>26</v>
      </c>
      <c r="B25" s="27"/>
      <c r="C25" s="27"/>
      <c r="D25" s="20">
        <v>36994</v>
      </c>
      <c r="F25" s="20">
        <v>28773</v>
      </c>
      <c r="G25" s="21"/>
      <c r="H25" s="26"/>
      <c r="K25" s="14"/>
      <c r="L25" s="14"/>
      <c r="M25" s="30" t="s">
        <v>25</v>
      </c>
      <c r="N25" s="4"/>
    </row>
    <row r="26" spans="1:22" ht="15" thickBot="1" x14ac:dyDescent="0.25">
      <c r="D26" s="21"/>
      <c r="F26" s="21"/>
      <c r="G26" s="21"/>
      <c r="H26" s="26"/>
      <c r="K26" s="14"/>
      <c r="L26" s="14"/>
      <c r="N26" s="4"/>
    </row>
    <row r="27" spans="1:22" ht="15" thickBot="1" x14ac:dyDescent="0.25">
      <c r="A27" s="27" t="s">
        <v>27</v>
      </c>
      <c r="B27" s="27"/>
      <c r="C27" s="27"/>
      <c r="D27" s="20">
        <v>403215</v>
      </c>
      <c r="F27" s="20">
        <v>403215</v>
      </c>
      <c r="G27" s="21">
        <f>F27-D27</f>
        <v>0</v>
      </c>
      <c r="H27" s="26">
        <f>IF((D27&gt;F27),(D27-F27)/D27,IF(D27&lt;F27,-(D27-F27)/D27,IF(D27=F27,0)))</f>
        <v>0</v>
      </c>
      <c r="I27" s="5">
        <f>IF(D27-F27&lt;200,0,IF(D27-F27&gt;200,1,IF(D27-F27=200,1)))</f>
        <v>0</v>
      </c>
      <c r="J27" s="5">
        <f>IF(F27-D27&lt;200,0,IF(F27-D27&gt;200,1,IF(F27-D27=200,1)))</f>
        <v>0</v>
      </c>
      <c r="K27" s="14">
        <f>IF(H27&lt;0.15,0,IF(H27&gt;0.15,1,IF(H27=0.15,1)))</f>
        <v>0</v>
      </c>
      <c r="L27" s="14" t="str">
        <f>IF((H27&lt;15%)*AND(G27&lt;100000)*OR(G27&gt;-100000), "NO","YES")</f>
        <v>NO</v>
      </c>
      <c r="M27" s="18" t="str">
        <f>IF((L27="YES")*AND(I27+J27&lt;1),"Explanation not required, difference less than £200"," ")</f>
        <v xml:space="preserve"> </v>
      </c>
      <c r="N27" s="22"/>
    </row>
    <row r="28" spans="1:22" ht="15" thickBot="1" x14ac:dyDescent="0.25">
      <c r="D28" s="21"/>
      <c r="F28" s="21"/>
      <c r="G28" s="21"/>
      <c r="H28" s="26"/>
      <c r="K28" s="14"/>
      <c r="L28" s="14"/>
      <c r="N28" s="4"/>
    </row>
    <row r="29" spans="1:22" ht="15" thickBot="1" x14ac:dyDescent="0.25">
      <c r="A29" s="27" t="s">
        <v>28</v>
      </c>
      <c r="B29" s="27"/>
      <c r="C29" s="27"/>
      <c r="D29" s="20">
        <v>0</v>
      </c>
      <c r="F29" s="20">
        <v>0</v>
      </c>
      <c r="G29" s="21">
        <f>F29-D29</f>
        <v>0</v>
      </c>
      <c r="H29" s="26">
        <f>IF((D29&gt;F29),(D29-F29)/D29,IF(D29&lt;F29,-(D29-F29)/D29,IF(D29=F29,0)))</f>
        <v>0</v>
      </c>
      <c r="I29" s="5">
        <f>IF(D29-F29&lt;100,0,IF(D29-F29&gt;100,1,IF(D29-F29=100,1)))</f>
        <v>0</v>
      </c>
      <c r="J29" s="5">
        <f>IF(F29-D29&lt;100,0,IF(F29-D29&gt;100,1,IF(F29-D29=100,1)))</f>
        <v>0</v>
      </c>
      <c r="K29" s="14">
        <f>IF(H29&lt;0.15,0,IF(H29&gt;0.15,1,IF(H29=0.15,1)))</f>
        <v>0</v>
      </c>
      <c r="L29" s="14" t="str">
        <f>IF((H29&lt;15%)*AND(G29&lt;100000)*OR(G29&gt;-100000), "NO","YES")</f>
        <v>NO</v>
      </c>
      <c r="M29" s="18" t="str">
        <f>IF((L29="YES")*AND(I29+J29&lt;1),"Explanation not required, difference less than £200"," ")</f>
        <v xml:space="preserve"> </v>
      </c>
      <c r="N29" s="22"/>
    </row>
    <row r="30" spans="1:22" x14ac:dyDescent="0.2">
      <c r="H30" s="26"/>
      <c r="K30" s="14"/>
      <c r="L30" s="14"/>
      <c r="N30" s="4"/>
    </row>
    <row r="31" spans="1:22" ht="15" x14ac:dyDescent="0.25">
      <c r="C31" s="31" t="s">
        <v>29</v>
      </c>
    </row>
    <row r="32" spans="1:22" x14ac:dyDescent="0.2">
      <c r="O32" s="32"/>
      <c r="P32" s="32"/>
      <c r="Q32" s="32"/>
      <c r="R32" s="32"/>
      <c r="S32" s="32"/>
      <c r="T32" s="32"/>
      <c r="U32" s="32"/>
      <c r="V32" s="32"/>
    </row>
    <row r="33" spans="3:22" ht="15" x14ac:dyDescent="0.25">
      <c r="C33" s="31" t="s">
        <v>30</v>
      </c>
      <c r="N33" s="32"/>
      <c r="O33" s="32"/>
      <c r="P33" s="32"/>
      <c r="Q33" s="32"/>
      <c r="R33" s="32"/>
      <c r="S33" s="32"/>
      <c r="T33" s="32"/>
      <c r="U33" s="32"/>
      <c r="V33" s="32"/>
    </row>
    <row r="35" spans="3:22" ht="15" x14ac:dyDescent="0.25">
      <c r="C35" s="31" t="s">
        <v>31</v>
      </c>
    </row>
  </sheetData>
  <mergeCells count="11">
    <mergeCell ref="A19:C19"/>
    <mergeCell ref="A21:C21"/>
    <mergeCell ref="A25:C25"/>
    <mergeCell ref="A27:C27"/>
    <mergeCell ref="A29:C29"/>
    <mergeCell ref="A1:K1"/>
    <mergeCell ref="A5:H5"/>
    <mergeCell ref="A11:C11"/>
    <mergeCell ref="A13:C13"/>
    <mergeCell ref="A15:C15"/>
    <mergeCell ref="A17:C1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macdonald</dc:creator>
  <cp:lastModifiedBy>susan macdonald</cp:lastModifiedBy>
  <dcterms:created xsi:type="dcterms:W3CDTF">2024-04-17T15:12:59Z</dcterms:created>
  <dcterms:modified xsi:type="dcterms:W3CDTF">2024-04-17T15:16:44Z</dcterms:modified>
</cp:coreProperties>
</file>