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SPC accounts" sheetId="1" r:id="rId1"/>
    <sheet name="Groundwork UK Grant" sheetId="2" r:id="rId2"/>
    <sheet name="SPC NP reserve spend" sheetId="3" r:id="rId3"/>
  </sheets>
  <calcPr calcId="125725"/>
</workbook>
</file>

<file path=xl/calcChain.xml><?xml version="1.0" encoding="utf-8"?>
<calcChain xmlns="http://schemas.openxmlformats.org/spreadsheetml/2006/main">
  <c r="G34" i="1"/>
  <c r="I34"/>
  <c r="I9" i="3"/>
  <c r="H9"/>
  <c r="G9"/>
  <c r="C9"/>
  <c r="I16" i="2"/>
  <c r="H16"/>
  <c r="G16"/>
  <c r="C16"/>
  <c r="C34" i="1"/>
  <c r="M38"/>
  <c r="I37" s="1"/>
  <c r="I11" i="3" l="1"/>
  <c r="I18" i="2"/>
  <c r="I36" i="1"/>
  <c r="I38" s="1"/>
</calcChain>
</file>

<file path=xl/sharedStrings.xml><?xml version="1.0" encoding="utf-8"?>
<sst xmlns="http://schemas.openxmlformats.org/spreadsheetml/2006/main" count="152" uniqueCount="84">
  <si>
    <t>RECEIPTS</t>
  </si>
  <si>
    <t>£</t>
  </si>
  <si>
    <t>PAYMENTS</t>
  </si>
  <si>
    <t>Net</t>
  </si>
  <si>
    <t>VAT</t>
  </si>
  <si>
    <t>Total</t>
  </si>
  <si>
    <t>Cheque No</t>
  </si>
  <si>
    <t>Minute</t>
  </si>
  <si>
    <t>c/f</t>
  </si>
  <si>
    <t>HMRC (PAYE)</t>
  </si>
  <si>
    <t>Reserves</t>
  </si>
  <si>
    <t>General</t>
  </si>
  <si>
    <t>Play Area</t>
  </si>
  <si>
    <t>IT Equipment</t>
  </si>
  <si>
    <t>Neighbourhood Plan</t>
  </si>
  <si>
    <t>Transport/Cycling improvements and maintenance</t>
  </si>
  <si>
    <t>TOTALS</t>
  </si>
  <si>
    <t>Winter Maintenance</t>
  </si>
  <si>
    <t>Playground Inspection</t>
  </si>
  <si>
    <t>BANK</t>
  </si>
  <si>
    <t>TOTAL IN BANK</t>
  </si>
  <si>
    <t>S106 Grant*</t>
  </si>
  <si>
    <t>Reserves/ Ring fenced</t>
  </si>
  <si>
    <t>Unallocated</t>
  </si>
  <si>
    <t>TOTAL</t>
  </si>
  <si>
    <t>*To be used only to enhance existing community recreation or sporting facilities or to contribute to new provision.</t>
  </si>
  <si>
    <t>WDDC precept</t>
  </si>
  <si>
    <t>01.04.18</t>
  </si>
  <si>
    <t>Kingston Maurward College - room hire and refreshments</t>
  </si>
  <si>
    <t>09.04.2018</t>
  </si>
  <si>
    <t>Miss K Riglar - Clerk's Salary (Q4 2017/18)</t>
  </si>
  <si>
    <t>ACCOUNTS YEAR ENDING 31 MARCH 2019</t>
  </si>
  <si>
    <t>19.04.18</t>
  </si>
  <si>
    <t>Section 137 Max = number of electors x £7.86</t>
  </si>
  <si>
    <t>14.05.2018</t>
  </si>
  <si>
    <t>HMRC - VAT refund</t>
  </si>
  <si>
    <t>Norris &amp; Fisher (Insurance Brokers) Ltd - annual insurance</t>
  </si>
  <si>
    <t>10.05.18</t>
  </si>
  <si>
    <t>Barker-Fox Associates - Internal Audit fee</t>
  </si>
  <si>
    <t>18.06.2018</t>
  </si>
  <si>
    <t>Dorset Association of Parish and Town Councils - annual subscription fee</t>
  </si>
  <si>
    <t>09.07.2018</t>
  </si>
  <si>
    <t>Miss K Riglar - Clerk's Salary and expenses (Q1 2018/19)</t>
  </si>
  <si>
    <t>Society of Local Council Clerks - Clerk's membership 2018/19</t>
  </si>
  <si>
    <t>Ms S Cooke - reimbursement for Neighbourhood Plan meeting flyers</t>
  </si>
  <si>
    <t>13.08.2018</t>
  </si>
  <si>
    <t xml:space="preserve">Charminster and Charlton Down and Stinsford Community Publications Ltd - 2018/19 contribution towards The Pilot parish magazine </t>
  </si>
  <si>
    <t>03.09.2018</t>
  </si>
  <si>
    <t>Lam-Art Exhibition and Display Ltd - NP display banners and stand</t>
  </si>
  <si>
    <t>24.08.18</t>
  </si>
  <si>
    <t>Groundwork UK - Neighbourhood Plan grant</t>
  </si>
  <si>
    <t>28.09.18</t>
  </si>
  <si>
    <t>Groundwork UK Grant (NP)</t>
  </si>
  <si>
    <t>Groundwork UK - Neighbourhood Planning grant</t>
  </si>
  <si>
    <t>BALANCE</t>
  </si>
  <si>
    <t>Neighbourhood Plan reserve</t>
  </si>
  <si>
    <t>LamArt Exhibition and Display Ltd - NP display banners and stand</t>
  </si>
  <si>
    <t>08.10.2018</t>
  </si>
  <si>
    <t>Mr P Boyesen - repair of parish noticeboard</t>
  </si>
  <si>
    <t>Miss K Riglar - Clerk's Salary and expenses (Q2 2018/19)</t>
  </si>
  <si>
    <t>12.11.2018</t>
  </si>
  <si>
    <t>GeoXphere Ltd - Parish Online mapping services</t>
  </si>
  <si>
    <t>Dorset Planning Consultant Ltd - Neighbourhood Planning support</t>
  </si>
  <si>
    <t>EXPENDITURE</t>
  </si>
  <si>
    <t>10.12.2018</t>
  </si>
  <si>
    <t>Ms S Cooke - reimbursement for Neighbourhood Plan printing</t>
  </si>
  <si>
    <t>Mrs A Balmforth - reimbursement for Neighbourhood Plan printing</t>
  </si>
  <si>
    <t>14.01.2019</t>
  </si>
  <si>
    <t>Miss K Riglar - Clerk's Salary and Expenses (Q3 2018/19) plus operational expenses for 2018/19</t>
  </si>
  <si>
    <t>11.02.2019</t>
  </si>
  <si>
    <t>11.03.2019</t>
  </si>
  <si>
    <t>Dorchester Casterbridge Rotary Club</t>
  </si>
  <si>
    <t>-</t>
  </si>
  <si>
    <t>10.12.18</t>
  </si>
  <si>
    <t>Mr C Mervik - reimbursement for printing of Neighbourhood Plan fliers and posters</t>
  </si>
  <si>
    <t>Ms S Cooke - reimbursement for printing of Neighbourhood Plan fliers</t>
  </si>
  <si>
    <t>Mrs A Balmforth - reimbursement for printing of Neighbourhood Plan fliers</t>
  </si>
  <si>
    <t>Mr C Mervik - reimbursement for Nighbourhood Plan printing</t>
  </si>
  <si>
    <t>normtec - refurbishment of Higher Bockhampton fingerpost</t>
  </si>
  <si>
    <t>Ms S Cooke - reimbursement for payment of Stinsford Neighbourhood Plan website hosting plan with Weebly (2 years)</t>
  </si>
  <si>
    <t>Campaign for the Protection of Rural England - fingerpost grant</t>
  </si>
  <si>
    <t>06.02.19</t>
  </si>
  <si>
    <t>22.02.19</t>
  </si>
  <si>
    <t>31.03.2019</t>
  </si>
</sst>
</file>

<file path=xl/styles.xml><?xml version="1.0" encoding="utf-8"?>
<styleSheet xmlns="http://schemas.openxmlformats.org/spreadsheetml/2006/main">
  <numFmts count="1">
    <numFmt numFmtId="8" formatCode="&quot;£&quot;#,##0.00;[Red]\-&quot;£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1" fillId="0" borderId="0" xfId="0" applyFont="1"/>
    <xf numFmtId="0" fontId="0" fillId="0" borderId="0" xfId="0" applyFill="1"/>
    <xf numFmtId="0" fontId="0" fillId="0" borderId="0" xfId="0" applyNumberFormat="1"/>
    <xf numFmtId="0" fontId="2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8" fontId="3" fillId="0" borderId="0" xfId="0" applyNumberFormat="1" applyFont="1"/>
    <xf numFmtId="0" fontId="3" fillId="0" borderId="0" xfId="0" applyNumberFormat="1" applyFont="1"/>
    <xf numFmtId="0" fontId="4" fillId="0" borderId="0" xfId="0" applyFont="1" applyFill="1"/>
    <xf numFmtId="8" fontId="2" fillId="0" borderId="0" xfId="0" applyNumberFormat="1" applyFont="1" applyFill="1"/>
    <xf numFmtId="0" fontId="4" fillId="0" borderId="0" xfId="0" applyFont="1"/>
    <xf numFmtId="8" fontId="4" fillId="0" borderId="0" xfId="0" applyNumberFormat="1" applyFont="1"/>
    <xf numFmtId="0" fontId="4" fillId="0" borderId="0" xfId="0" applyNumberFormat="1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C11" workbookViewId="0">
      <selection activeCell="J20" sqref="J20"/>
    </sheetView>
  </sheetViews>
  <sheetFormatPr defaultRowHeight="15"/>
  <cols>
    <col min="2" max="2" width="20.140625" customWidth="1"/>
    <col min="5" max="5" width="12.140625" customWidth="1"/>
    <col min="6" max="6" width="51.85546875" customWidth="1"/>
    <col min="10" max="10" width="11.140625" bestFit="1" customWidth="1"/>
    <col min="11" max="11" width="7.7109375" customWidth="1"/>
    <col min="12" max="12" width="21.140625" customWidth="1"/>
    <col min="13" max="13" width="19.7109375" customWidth="1"/>
  </cols>
  <sheetData>
    <row r="1" spans="1:13">
      <c r="A1" t="s">
        <v>31</v>
      </c>
      <c r="L1" s="7" t="s">
        <v>33</v>
      </c>
    </row>
    <row r="3" spans="1:13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J3" t="s">
        <v>6</v>
      </c>
      <c r="K3" t="s">
        <v>7</v>
      </c>
      <c r="M3" s="7"/>
    </row>
    <row r="4" spans="1:13">
      <c r="A4" t="s">
        <v>27</v>
      </c>
      <c r="B4" t="s">
        <v>8</v>
      </c>
      <c r="C4" s="1">
        <v>15910.64</v>
      </c>
      <c r="E4" s="4" t="s">
        <v>29</v>
      </c>
      <c r="F4" s="4" t="s">
        <v>28</v>
      </c>
      <c r="G4" s="5">
        <v>271.25</v>
      </c>
      <c r="H4" s="4">
        <v>54.25</v>
      </c>
      <c r="I4" s="16">
        <v>325.5</v>
      </c>
      <c r="J4">
        <v>100243</v>
      </c>
    </row>
    <row r="5" spans="1:13">
      <c r="A5" s="7" t="s">
        <v>32</v>
      </c>
      <c r="B5" t="s">
        <v>26</v>
      </c>
      <c r="C5" s="2">
        <v>2500</v>
      </c>
      <c r="E5" s="4" t="s">
        <v>29</v>
      </c>
      <c r="F5" s="4" t="s">
        <v>30</v>
      </c>
      <c r="G5" s="5">
        <v>425.98</v>
      </c>
      <c r="H5" s="4"/>
      <c r="I5" s="5">
        <v>425.98</v>
      </c>
      <c r="J5">
        <v>100244</v>
      </c>
    </row>
    <row r="6" spans="1:13">
      <c r="A6" s="7" t="s">
        <v>37</v>
      </c>
      <c r="B6" t="s">
        <v>35</v>
      </c>
      <c r="C6" s="2">
        <v>50.75</v>
      </c>
      <c r="E6" s="4" t="s">
        <v>29</v>
      </c>
      <c r="F6" s="4" t="s">
        <v>9</v>
      </c>
      <c r="G6" s="5">
        <v>106.4</v>
      </c>
      <c r="H6" s="5"/>
      <c r="I6" s="5">
        <v>106.4</v>
      </c>
      <c r="J6" s="9">
        <v>100245</v>
      </c>
    </row>
    <row r="7" spans="1:13">
      <c r="A7" s="7" t="s">
        <v>49</v>
      </c>
      <c r="B7" t="s">
        <v>50</v>
      </c>
      <c r="C7" s="2">
        <v>4134</v>
      </c>
      <c r="E7" s="4" t="s">
        <v>34</v>
      </c>
      <c r="F7" s="4" t="s">
        <v>36</v>
      </c>
      <c r="G7" s="2">
        <v>225.05</v>
      </c>
      <c r="H7" s="2"/>
      <c r="I7" s="2">
        <v>225.05</v>
      </c>
      <c r="J7" s="8">
        <v>100246</v>
      </c>
    </row>
    <row r="8" spans="1:13">
      <c r="A8" s="7" t="s">
        <v>51</v>
      </c>
      <c r="B8" t="s">
        <v>26</v>
      </c>
      <c r="C8" s="3">
        <v>2500</v>
      </c>
      <c r="E8" s="10" t="s">
        <v>39</v>
      </c>
      <c r="F8" s="4" t="s">
        <v>38</v>
      </c>
      <c r="G8" s="2">
        <v>22.5</v>
      </c>
      <c r="I8" s="2">
        <v>22.5</v>
      </c>
      <c r="J8" s="8">
        <v>100247</v>
      </c>
    </row>
    <row r="9" spans="1:13">
      <c r="A9" s="7" t="s">
        <v>81</v>
      </c>
      <c r="B9" t="s">
        <v>80</v>
      </c>
      <c r="C9" s="2">
        <v>300</v>
      </c>
      <c r="E9" s="4" t="s">
        <v>39</v>
      </c>
      <c r="F9" s="4" t="s">
        <v>40</v>
      </c>
      <c r="G9" s="2">
        <v>140.16999999999999</v>
      </c>
      <c r="I9" s="2">
        <v>140.16999999999999</v>
      </c>
      <c r="J9" s="8">
        <v>100248</v>
      </c>
    </row>
    <row r="10" spans="1:13">
      <c r="A10" s="7" t="s">
        <v>82</v>
      </c>
      <c r="B10" t="s">
        <v>71</v>
      </c>
      <c r="C10" s="2">
        <v>150</v>
      </c>
      <c r="E10" s="4" t="s">
        <v>41</v>
      </c>
      <c r="F10" s="4" t="s">
        <v>9</v>
      </c>
      <c r="G10" s="2">
        <v>112</v>
      </c>
      <c r="I10" s="2">
        <v>112</v>
      </c>
      <c r="J10" s="8">
        <v>100249</v>
      </c>
    </row>
    <row r="11" spans="1:13">
      <c r="E11" s="4" t="s">
        <v>41</v>
      </c>
      <c r="F11" s="4" t="s">
        <v>42</v>
      </c>
      <c r="G11" s="2">
        <v>460.46</v>
      </c>
      <c r="I11" s="2">
        <v>460.46</v>
      </c>
      <c r="J11" s="8">
        <v>100250</v>
      </c>
    </row>
    <row r="12" spans="1:13">
      <c r="E12" s="4" t="s">
        <v>41</v>
      </c>
      <c r="F12" s="4" t="s">
        <v>43</v>
      </c>
      <c r="G12" s="2">
        <v>72</v>
      </c>
      <c r="I12" s="2">
        <v>72</v>
      </c>
      <c r="J12" s="8">
        <v>100251</v>
      </c>
    </row>
    <row r="13" spans="1:13">
      <c r="E13" s="12" t="s">
        <v>41</v>
      </c>
      <c r="F13" s="12" t="s">
        <v>44</v>
      </c>
      <c r="G13" s="13">
        <v>37.4</v>
      </c>
      <c r="H13" s="12"/>
      <c r="I13" s="13">
        <v>37.4</v>
      </c>
      <c r="J13" s="14">
        <v>100252</v>
      </c>
    </row>
    <row r="14" spans="1:13">
      <c r="E14" s="4" t="s">
        <v>45</v>
      </c>
      <c r="F14" s="4" t="s">
        <v>46</v>
      </c>
      <c r="G14" s="2">
        <v>200</v>
      </c>
      <c r="I14" s="2">
        <v>200</v>
      </c>
      <c r="J14" s="8">
        <v>100253</v>
      </c>
    </row>
    <row r="15" spans="1:13">
      <c r="E15" s="17" t="s">
        <v>47</v>
      </c>
      <c r="F15" s="17" t="s">
        <v>48</v>
      </c>
      <c r="G15" s="18">
        <v>250</v>
      </c>
      <c r="H15" s="17">
        <v>50</v>
      </c>
      <c r="I15" s="18">
        <v>300</v>
      </c>
      <c r="J15" s="19">
        <v>100254</v>
      </c>
    </row>
    <row r="16" spans="1:13">
      <c r="E16" s="4" t="s">
        <v>57</v>
      </c>
      <c r="F16" s="4" t="s">
        <v>58</v>
      </c>
      <c r="G16" s="5">
        <v>130</v>
      </c>
      <c r="H16" s="4"/>
      <c r="I16" s="5">
        <v>130</v>
      </c>
      <c r="J16" s="4">
        <v>100255</v>
      </c>
    </row>
    <row r="17" spans="5:13">
      <c r="E17" s="4" t="s">
        <v>57</v>
      </c>
      <c r="F17" s="4" t="s">
        <v>9</v>
      </c>
      <c r="G17" s="5">
        <v>112</v>
      </c>
      <c r="H17" s="4"/>
      <c r="I17" s="5">
        <v>112</v>
      </c>
      <c r="J17" s="4">
        <v>100256</v>
      </c>
    </row>
    <row r="18" spans="5:13">
      <c r="E18" s="4" t="s">
        <v>57</v>
      </c>
      <c r="F18" s="4" t="s">
        <v>59</v>
      </c>
      <c r="G18" s="5">
        <v>484.46</v>
      </c>
      <c r="H18" s="4"/>
      <c r="I18" s="5">
        <v>484.46</v>
      </c>
      <c r="J18" s="4">
        <v>100257</v>
      </c>
      <c r="L18" s="6"/>
    </row>
    <row r="19" spans="5:13">
      <c r="E19" s="17" t="s">
        <v>60</v>
      </c>
      <c r="F19" s="17" t="s">
        <v>62</v>
      </c>
      <c r="G19" s="18">
        <v>380.17</v>
      </c>
      <c r="H19" s="17">
        <v>76.03</v>
      </c>
      <c r="I19" s="18">
        <v>456.2</v>
      </c>
      <c r="J19" s="17">
        <v>100259</v>
      </c>
      <c r="L19" s="7"/>
      <c r="M19" s="7"/>
    </row>
    <row r="20" spans="5:13">
      <c r="E20" s="12" t="s">
        <v>60</v>
      </c>
      <c r="F20" s="12" t="s">
        <v>61</v>
      </c>
      <c r="G20" s="13">
        <v>50</v>
      </c>
      <c r="H20" s="12">
        <v>10</v>
      </c>
      <c r="I20" s="13">
        <v>60</v>
      </c>
      <c r="J20" s="12">
        <v>100258</v>
      </c>
      <c r="L20" s="7"/>
      <c r="M20" s="7"/>
    </row>
    <row r="21" spans="5:13">
      <c r="E21" s="17" t="s">
        <v>64</v>
      </c>
      <c r="F21" s="17" t="s">
        <v>66</v>
      </c>
      <c r="G21" s="18">
        <v>36.799999999999997</v>
      </c>
      <c r="H21" s="17"/>
      <c r="I21" s="18">
        <v>36.799999999999997</v>
      </c>
      <c r="J21" s="17">
        <v>100260</v>
      </c>
      <c r="L21" s="7"/>
      <c r="M21" s="7"/>
    </row>
    <row r="22" spans="5:13">
      <c r="E22" s="17" t="s">
        <v>64</v>
      </c>
      <c r="F22" s="17" t="s">
        <v>65</v>
      </c>
      <c r="G22" s="18">
        <v>15</v>
      </c>
      <c r="H22" s="17"/>
      <c r="I22" s="18">
        <v>15</v>
      </c>
      <c r="J22" s="17">
        <v>100261</v>
      </c>
      <c r="L22" s="7"/>
      <c r="M22" s="7"/>
    </row>
    <row r="23" spans="5:13">
      <c r="E23" s="17" t="s">
        <v>64</v>
      </c>
      <c r="F23" s="17" t="s">
        <v>62</v>
      </c>
      <c r="G23" s="18">
        <v>380.17</v>
      </c>
      <c r="H23" s="17">
        <v>76.03</v>
      </c>
      <c r="I23" s="18">
        <v>456.2</v>
      </c>
      <c r="J23" s="17">
        <v>100262</v>
      </c>
      <c r="L23" s="7"/>
      <c r="M23" s="7"/>
    </row>
    <row r="24" spans="5:13">
      <c r="E24" s="17" t="s">
        <v>67</v>
      </c>
      <c r="F24" s="17" t="s">
        <v>62</v>
      </c>
      <c r="G24" s="18">
        <v>380.17</v>
      </c>
      <c r="H24" s="17">
        <v>76.03</v>
      </c>
      <c r="I24" s="18">
        <v>456.2</v>
      </c>
      <c r="J24" s="17">
        <v>100263</v>
      </c>
      <c r="L24" s="7"/>
      <c r="M24" s="7"/>
    </row>
    <row r="25" spans="5:13">
      <c r="E25" s="4" t="s">
        <v>67</v>
      </c>
      <c r="F25" s="4" t="s">
        <v>9</v>
      </c>
      <c r="G25" s="5">
        <v>74.8</v>
      </c>
      <c r="H25" s="4"/>
      <c r="I25" s="5">
        <v>74.8</v>
      </c>
      <c r="J25" s="4">
        <v>100264</v>
      </c>
      <c r="L25" s="7"/>
      <c r="M25" s="7"/>
    </row>
    <row r="26" spans="5:13">
      <c r="E26" s="4" t="s">
        <v>67</v>
      </c>
      <c r="F26" s="4" t="s">
        <v>68</v>
      </c>
      <c r="G26" s="5">
        <v>544.07000000000005</v>
      </c>
      <c r="H26" s="4"/>
      <c r="I26" s="5">
        <v>544.07000000000005</v>
      </c>
      <c r="J26" s="4">
        <v>100265</v>
      </c>
      <c r="L26" s="20"/>
      <c r="M26" s="7"/>
    </row>
    <row r="27" spans="5:13">
      <c r="E27" s="17" t="s">
        <v>69</v>
      </c>
      <c r="F27" s="17" t="s">
        <v>62</v>
      </c>
      <c r="G27" s="18">
        <v>380.17</v>
      </c>
      <c r="H27" s="17">
        <v>76.03</v>
      </c>
      <c r="I27" s="18">
        <v>456.2</v>
      </c>
      <c r="J27" s="17">
        <v>100266</v>
      </c>
      <c r="L27" s="7"/>
      <c r="M27" s="7"/>
    </row>
    <row r="28" spans="5:13">
      <c r="E28" s="17" t="s">
        <v>70</v>
      </c>
      <c r="F28" s="17" t="s">
        <v>62</v>
      </c>
      <c r="G28" s="18">
        <v>380.17</v>
      </c>
      <c r="H28" s="17">
        <v>76.03</v>
      </c>
      <c r="I28" s="18">
        <v>456.2</v>
      </c>
      <c r="J28" s="17">
        <v>100267</v>
      </c>
      <c r="L28" s="20" t="s">
        <v>10</v>
      </c>
      <c r="M28" s="7"/>
    </row>
    <row r="29" spans="5:13">
      <c r="E29" s="17" t="s">
        <v>70</v>
      </c>
      <c r="F29" s="17" t="s">
        <v>77</v>
      </c>
      <c r="G29" s="18">
        <v>31.54</v>
      </c>
      <c r="H29" s="17"/>
      <c r="I29" s="18">
        <v>31.54</v>
      </c>
      <c r="J29" s="17">
        <v>100268</v>
      </c>
      <c r="L29" s="7" t="s">
        <v>11</v>
      </c>
      <c r="M29" s="7">
        <v>500</v>
      </c>
    </row>
    <row r="30" spans="5:13">
      <c r="E30" s="12" t="s">
        <v>70</v>
      </c>
      <c r="F30" s="12" t="s">
        <v>79</v>
      </c>
      <c r="G30" s="12">
        <v>129</v>
      </c>
      <c r="H30" s="12"/>
      <c r="I30" s="12">
        <v>129</v>
      </c>
      <c r="J30" s="12">
        <v>100269</v>
      </c>
      <c r="L30" s="10" t="s">
        <v>12</v>
      </c>
      <c r="M30" s="10">
        <v>2056.79</v>
      </c>
    </row>
    <row r="31" spans="5:13">
      <c r="E31" s="4" t="s">
        <v>70</v>
      </c>
      <c r="F31" s="4" t="s">
        <v>78</v>
      </c>
      <c r="G31" s="5">
        <v>353.5</v>
      </c>
      <c r="H31" s="4"/>
      <c r="I31" s="5">
        <v>353.5</v>
      </c>
      <c r="J31">
        <v>100270</v>
      </c>
      <c r="L31" s="7" t="s">
        <v>13</v>
      </c>
      <c r="M31" s="7">
        <v>1000</v>
      </c>
    </row>
    <row r="32" spans="5:13">
      <c r="E32" s="17" t="s">
        <v>83</v>
      </c>
      <c r="F32" s="17" t="s">
        <v>62</v>
      </c>
      <c r="G32" s="18">
        <v>380.17</v>
      </c>
      <c r="H32" s="17">
        <v>76.03</v>
      </c>
      <c r="I32" s="18">
        <v>456.2</v>
      </c>
      <c r="J32" s="17">
        <v>100271</v>
      </c>
      <c r="L32" s="11" t="s">
        <v>14</v>
      </c>
      <c r="M32" s="11">
        <v>4773.6000000000004</v>
      </c>
    </row>
    <row r="33" spans="1:13">
      <c r="E33" s="4"/>
      <c r="F33" s="4"/>
      <c r="G33" s="2"/>
      <c r="L33" s="7" t="s">
        <v>15</v>
      </c>
      <c r="M33" s="7">
        <v>2700</v>
      </c>
    </row>
    <row r="34" spans="1:13">
      <c r="A34" t="s">
        <v>16</v>
      </c>
      <c r="C34">
        <f>SUM(C4:C31)</f>
        <v>25545.39</v>
      </c>
      <c r="G34">
        <f>SUM(G4:G32)</f>
        <v>6565.4000000000005</v>
      </c>
      <c r="H34">
        <v>570.42999999999995</v>
      </c>
      <c r="I34">
        <f>SUM(I4:I32)</f>
        <v>7135.829999999999</v>
      </c>
      <c r="L34" s="7" t="s">
        <v>17</v>
      </c>
      <c r="M34" s="7">
        <v>1000</v>
      </c>
    </row>
    <row r="35" spans="1:13">
      <c r="L35" s="7" t="s">
        <v>18</v>
      </c>
      <c r="M35" s="7">
        <v>200</v>
      </c>
    </row>
    <row r="36" spans="1:13">
      <c r="A36" s="6" t="s">
        <v>19</v>
      </c>
      <c r="F36" t="s">
        <v>20</v>
      </c>
      <c r="I36">
        <f>C34-I34</f>
        <v>18409.560000000001</v>
      </c>
      <c r="L36" s="7" t="s">
        <v>21</v>
      </c>
      <c r="M36" s="7">
        <v>652.67999999999995</v>
      </c>
    </row>
    <row r="37" spans="1:13">
      <c r="F37" t="s">
        <v>22</v>
      </c>
      <c r="I37">
        <f>M38</f>
        <v>13896.529999999999</v>
      </c>
      <c r="L37" s="15" t="s">
        <v>52</v>
      </c>
      <c r="M37" s="15">
        <v>1013.46</v>
      </c>
    </row>
    <row r="38" spans="1:13">
      <c r="F38" t="s">
        <v>23</v>
      </c>
      <c r="I38">
        <f>I36-I37</f>
        <v>4513.0300000000025</v>
      </c>
      <c r="L38" t="s">
        <v>24</v>
      </c>
      <c r="M38">
        <f>SUM(M19:M37)</f>
        <v>13896.529999999999</v>
      </c>
    </row>
    <row r="40" spans="1:13">
      <c r="L40" t="s">
        <v>25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F18" sqref="F18"/>
    </sheetView>
  </sheetViews>
  <sheetFormatPr defaultRowHeight="15"/>
  <cols>
    <col min="2" max="2" width="20.140625" customWidth="1"/>
    <col min="5" max="5" width="12.140625" customWidth="1"/>
    <col min="6" max="6" width="58.85546875" customWidth="1"/>
    <col min="10" max="10" width="21.140625" customWidth="1"/>
    <col min="11" max="11" width="19.7109375" customWidth="1"/>
  </cols>
  <sheetData>
    <row r="1" spans="1:11">
      <c r="A1" t="s">
        <v>31</v>
      </c>
      <c r="J1" s="7"/>
    </row>
    <row r="3" spans="1:11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>
      <c r="A4" t="s">
        <v>49</v>
      </c>
      <c r="B4" t="s">
        <v>53</v>
      </c>
      <c r="C4" s="1">
        <v>4134</v>
      </c>
      <c r="E4" s="10" t="s">
        <v>47</v>
      </c>
      <c r="F4" s="10" t="s">
        <v>56</v>
      </c>
      <c r="G4" s="16">
        <v>250</v>
      </c>
      <c r="H4" s="10">
        <v>50</v>
      </c>
      <c r="I4" s="16">
        <v>300</v>
      </c>
    </row>
    <row r="5" spans="1:11">
      <c r="A5" s="7"/>
      <c r="C5" s="2"/>
      <c r="E5" s="4" t="s">
        <v>60</v>
      </c>
      <c r="F5" s="4" t="s">
        <v>62</v>
      </c>
      <c r="G5" s="5">
        <v>380.17</v>
      </c>
      <c r="H5" s="4">
        <v>76.03</v>
      </c>
      <c r="I5" s="5">
        <v>456.2</v>
      </c>
    </row>
    <row r="6" spans="1:11">
      <c r="A6" s="7"/>
      <c r="C6" s="2"/>
      <c r="E6" s="4" t="s">
        <v>64</v>
      </c>
      <c r="F6" s="4" t="s">
        <v>62</v>
      </c>
      <c r="G6" s="5">
        <v>380.17</v>
      </c>
      <c r="H6" s="5">
        <v>76.03</v>
      </c>
      <c r="I6" s="5">
        <v>456.2</v>
      </c>
    </row>
    <row r="7" spans="1:11">
      <c r="A7" s="7"/>
      <c r="C7" s="2"/>
      <c r="E7" s="4" t="s">
        <v>73</v>
      </c>
      <c r="F7" s="4" t="s">
        <v>76</v>
      </c>
      <c r="G7" s="5">
        <v>36.799999999999997</v>
      </c>
      <c r="H7" s="5" t="s">
        <v>72</v>
      </c>
      <c r="I7" s="5">
        <v>36.799999999999997</v>
      </c>
    </row>
    <row r="8" spans="1:11">
      <c r="A8" s="7"/>
      <c r="C8" s="2"/>
      <c r="E8" s="4" t="s">
        <v>73</v>
      </c>
      <c r="F8" s="4" t="s">
        <v>75</v>
      </c>
      <c r="G8" s="5">
        <v>15</v>
      </c>
      <c r="H8" s="5" t="s">
        <v>72</v>
      </c>
      <c r="I8" s="5">
        <v>15</v>
      </c>
    </row>
    <row r="9" spans="1:11">
      <c r="A9" s="7"/>
      <c r="C9" s="2"/>
      <c r="E9" s="4" t="s">
        <v>67</v>
      </c>
      <c r="F9" s="4" t="s">
        <v>62</v>
      </c>
      <c r="G9" s="5">
        <v>380.17</v>
      </c>
      <c r="H9" s="5">
        <v>76.03</v>
      </c>
      <c r="I9" s="5">
        <v>456.2</v>
      </c>
    </row>
    <row r="10" spans="1:11">
      <c r="A10" s="7"/>
      <c r="C10" s="3"/>
      <c r="E10" s="10" t="s">
        <v>69</v>
      </c>
      <c r="F10" s="4" t="s">
        <v>62</v>
      </c>
      <c r="G10" s="2">
        <v>380.17</v>
      </c>
      <c r="H10">
        <v>76.03</v>
      </c>
      <c r="I10" s="2">
        <v>456.2</v>
      </c>
    </row>
    <row r="11" spans="1:11">
      <c r="C11" s="2"/>
      <c r="E11" s="4" t="s">
        <v>70</v>
      </c>
      <c r="F11" s="4" t="s">
        <v>62</v>
      </c>
      <c r="G11" s="2">
        <v>380.17</v>
      </c>
      <c r="H11">
        <v>76.03</v>
      </c>
      <c r="I11" s="2">
        <v>456.2</v>
      </c>
    </row>
    <row r="12" spans="1:11">
      <c r="E12" s="4" t="s">
        <v>70</v>
      </c>
      <c r="F12" s="4" t="s">
        <v>74</v>
      </c>
      <c r="G12" s="2">
        <v>31.54</v>
      </c>
      <c r="H12" t="s">
        <v>72</v>
      </c>
      <c r="I12" s="2">
        <v>31.54</v>
      </c>
    </row>
    <row r="13" spans="1:11">
      <c r="E13" s="4" t="s">
        <v>83</v>
      </c>
      <c r="F13" s="4" t="s">
        <v>62</v>
      </c>
      <c r="G13" s="5">
        <v>380.17</v>
      </c>
      <c r="H13" s="4">
        <v>76.03</v>
      </c>
      <c r="I13" s="5">
        <v>456.2</v>
      </c>
    </row>
    <row r="14" spans="1:11">
      <c r="E14" s="4"/>
      <c r="F14" s="4"/>
      <c r="G14" s="2"/>
      <c r="I14" s="2"/>
    </row>
    <row r="15" spans="1:11">
      <c r="J15" s="7"/>
      <c r="K15" s="7"/>
    </row>
    <row r="16" spans="1:11">
      <c r="A16" t="s">
        <v>16</v>
      </c>
      <c r="C16">
        <f>SUM(C4:C15)</f>
        <v>4134</v>
      </c>
      <c r="F16" t="s">
        <v>63</v>
      </c>
      <c r="G16" s="7">
        <f>SUM(G4:G15)</f>
        <v>2614.36</v>
      </c>
      <c r="H16" s="7">
        <f>SUM(H4:H15)</f>
        <v>506.17999999999995</v>
      </c>
      <c r="I16" s="7">
        <f>SUM(I4:I15)</f>
        <v>3120.5399999999995</v>
      </c>
      <c r="J16" s="7"/>
      <c r="K16" s="7"/>
    </row>
    <row r="17" spans="1:11">
      <c r="J17" s="7"/>
      <c r="K17" s="7"/>
    </row>
    <row r="18" spans="1:11">
      <c r="A18" s="6"/>
      <c r="F18" t="s">
        <v>54</v>
      </c>
      <c r="I18">
        <f>C16-I16</f>
        <v>1013.4600000000005</v>
      </c>
      <c r="J18" s="7"/>
      <c r="K18" s="7"/>
    </row>
    <row r="19" spans="1:11">
      <c r="J19" s="15"/>
      <c r="K19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F18" sqref="F18"/>
    </sheetView>
  </sheetViews>
  <sheetFormatPr defaultRowHeight="15"/>
  <cols>
    <col min="2" max="2" width="20.140625" customWidth="1"/>
    <col min="5" max="5" width="12.140625" customWidth="1"/>
    <col min="6" max="6" width="51.85546875" customWidth="1"/>
    <col min="10" max="10" width="21.140625" customWidth="1"/>
    <col min="11" max="11" width="19.7109375" customWidth="1"/>
  </cols>
  <sheetData>
    <row r="1" spans="1:11">
      <c r="A1" t="s">
        <v>31</v>
      </c>
      <c r="J1" s="7"/>
    </row>
    <row r="3" spans="1:11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>
      <c r="A4" t="s">
        <v>27</v>
      </c>
      <c r="B4" t="s">
        <v>55</v>
      </c>
      <c r="C4" s="1">
        <v>5000</v>
      </c>
      <c r="E4" s="4" t="s">
        <v>41</v>
      </c>
      <c r="F4" s="4" t="s">
        <v>44</v>
      </c>
      <c r="G4" s="5">
        <v>37.4</v>
      </c>
      <c r="H4" s="4"/>
      <c r="I4" s="5">
        <v>37.4</v>
      </c>
    </row>
    <row r="5" spans="1:11">
      <c r="A5" s="7"/>
      <c r="C5" s="2"/>
      <c r="E5" s="4" t="s">
        <v>60</v>
      </c>
      <c r="F5" s="4" t="s">
        <v>61</v>
      </c>
      <c r="G5" s="5">
        <v>50</v>
      </c>
      <c r="H5" s="4">
        <v>10</v>
      </c>
      <c r="I5" s="5">
        <v>60</v>
      </c>
    </row>
    <row r="6" spans="1:11">
      <c r="A6" s="7"/>
      <c r="C6" s="3"/>
      <c r="E6" s="10" t="s">
        <v>70</v>
      </c>
      <c r="F6" s="4" t="s">
        <v>79</v>
      </c>
      <c r="G6" s="2">
        <v>129</v>
      </c>
      <c r="I6" s="2">
        <v>129</v>
      </c>
    </row>
    <row r="7" spans="1:11">
      <c r="C7" s="2"/>
      <c r="E7" s="4"/>
      <c r="F7" s="4"/>
      <c r="G7" s="2"/>
      <c r="I7" s="2"/>
    </row>
    <row r="8" spans="1:11">
      <c r="E8" s="4"/>
      <c r="F8" s="4"/>
      <c r="G8" s="2"/>
      <c r="I8" s="2"/>
    </row>
    <row r="9" spans="1:11">
      <c r="A9" t="s">
        <v>16</v>
      </c>
      <c r="C9">
        <f>SUM(C4:C8)</f>
        <v>5000</v>
      </c>
      <c r="F9" t="s">
        <v>63</v>
      </c>
      <c r="G9">
        <f>SUM(G4:G8)</f>
        <v>216.4</v>
      </c>
      <c r="H9">
        <f>SUM(H4:H8)</f>
        <v>10</v>
      </c>
      <c r="I9">
        <f>SUM(I4:I8)</f>
        <v>226.4</v>
      </c>
      <c r="J9" s="7"/>
      <c r="K9" s="7"/>
    </row>
    <row r="10" spans="1:11">
      <c r="J10" s="7"/>
      <c r="K10" s="7"/>
    </row>
    <row r="11" spans="1:11">
      <c r="A11" s="6"/>
      <c r="F11" t="s">
        <v>54</v>
      </c>
      <c r="I11">
        <f>C9-I9</f>
        <v>4773.6000000000004</v>
      </c>
      <c r="J11" s="7"/>
      <c r="K11" s="7"/>
    </row>
    <row r="12" spans="1:11">
      <c r="J12" s="15"/>
      <c r="K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SPC accounts</vt:lpstr>
      <vt:lpstr>Groundwork UK Grant</vt:lpstr>
      <vt:lpstr>SPC NP reserve spend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SPC</cp:lastModifiedBy>
  <dcterms:created xsi:type="dcterms:W3CDTF">2017-04-02T12:28:56Z</dcterms:created>
  <dcterms:modified xsi:type="dcterms:W3CDTF">2019-07-01T18:47:07Z</dcterms:modified>
</cp:coreProperties>
</file>