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uthcottage/Documents/Parish Council/Monthly PC Meetings/January 2022/"/>
    </mc:Choice>
  </mc:AlternateContent>
  <xr:revisionPtr revIDLastSave="0" documentId="8_{EBC86539-7DF7-DA49-9AAC-074427D83244}" xr6:coauthVersionLast="47" xr6:coauthVersionMax="47" xr10:uidLastSave="{00000000-0000-0000-0000-000000000000}"/>
  <bookViews>
    <workbookView xWindow="0" yWindow="500" windowWidth="32460" windowHeight="17400" xr2:uid="{E52FB6F7-52D4-9941-9027-20F512A529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  <c r="D30" i="1"/>
  <c r="E30" i="1" l="1"/>
  <c r="B41" i="1" l="1"/>
  <c r="C30" i="1"/>
  <c r="B30" i="1"/>
  <c r="D31" i="1" s="1"/>
  <c r="E31" i="1" l="1"/>
  <c r="J21" i="1"/>
</calcChain>
</file>

<file path=xl/sharedStrings.xml><?xml version="1.0" encoding="utf-8"?>
<sst xmlns="http://schemas.openxmlformats.org/spreadsheetml/2006/main" count="74" uniqueCount="71">
  <si>
    <t>Warbleton Parish Council Budget Projections</t>
  </si>
  <si>
    <t>Budget 2022/23</t>
  </si>
  <si>
    <t>Projected total spend 22/23</t>
  </si>
  <si>
    <t>Comments</t>
  </si>
  <si>
    <t>Audit Fees</t>
  </si>
  <si>
    <t>This assumes an external audit is required - if income or expediture &gt; £24,999</t>
  </si>
  <si>
    <t xml:space="preserve">Clerk's Salary </t>
  </si>
  <si>
    <t>Clerk's Home Allowance</t>
  </si>
  <si>
    <t>£26 per month fixed cost</t>
  </si>
  <si>
    <t>Clerk's overtime</t>
  </si>
  <si>
    <t>32 hours OT to be agreed on each occasion utilised</t>
  </si>
  <si>
    <t>Clerk's pension</t>
  </si>
  <si>
    <t xml:space="preserve">Clock Maintenance </t>
  </si>
  <si>
    <t>Dog Waste Rushlake Green</t>
  </si>
  <si>
    <t>Flower Beds Rushlake Green</t>
  </si>
  <si>
    <t>Grant - Defibrillator</t>
  </si>
  <si>
    <t>Grant - Discretionary</t>
  </si>
  <si>
    <t>Grant - Village Halls - Hiring</t>
  </si>
  <si>
    <t>Insurance</t>
  </si>
  <si>
    <t>Legal Costs</t>
  </si>
  <si>
    <t>Still need to change Land Registry details of land owned if not be done in 22/23. ICO fee</t>
  </si>
  <si>
    <t>Misc Expenses /Contingency</t>
  </si>
  <si>
    <t>Mowing Rushlake Green</t>
  </si>
  <si>
    <t>Payroll</t>
  </si>
  <si>
    <t>£24 per month payroll costs</t>
  </si>
  <si>
    <t>Postage</t>
  </si>
  <si>
    <t>Move to stationary budget as currently unsued</t>
  </si>
  <si>
    <t>Provision for Election Expenses</t>
  </si>
  <si>
    <t>Stationery</t>
  </si>
  <si>
    <t>Printing - £10 per month</t>
  </si>
  <si>
    <t>Subscriptions</t>
  </si>
  <si>
    <t>NALC 7.71p per elector= £86.97  ESALC unchanged at £384.32 (excl refund in 22/23). WDALC c£25.00</t>
  </si>
  <si>
    <t>Training</t>
  </si>
  <si>
    <t>2023 elections may introduce new councillors who need training. Budget represents c7-8 training courses at ESALC</t>
  </si>
  <si>
    <t xml:space="preserve">Travel Expenses </t>
  </si>
  <si>
    <t>HMRC rate might increase given higher fuel costs</t>
  </si>
  <si>
    <t>Web Site</t>
  </si>
  <si>
    <t>£11.99 for last 2 years. No information about 2023 renewal</t>
  </si>
  <si>
    <t>Maintenance/Infrastructure</t>
  </si>
  <si>
    <t>Jubilee celebrations</t>
  </si>
  <si>
    <t>Total</t>
  </si>
  <si>
    <t>Proj Balance  31/03/23</t>
  </si>
  <si>
    <t>Budget 23/24</t>
  </si>
  <si>
    <t>Election expenses</t>
  </si>
  <si>
    <t>Defibrillators</t>
  </si>
  <si>
    <t>Maintenance/infrastructure</t>
  </si>
  <si>
    <t>Deposits held for RG use</t>
  </si>
  <si>
    <t>Deposit returned after use of RG in June 2023</t>
  </si>
  <si>
    <t>Clerk's CILCA qualification</t>
  </si>
  <si>
    <t>If Clerk achieves CILCA qualification, there is an automatic increase to next salary point. Assumed wef 1/8/23</t>
  </si>
  <si>
    <t>Any unspent 22/23 budget will be moved to this reserve. Currently £716.00 unallocated from 22/23 budget</t>
  </si>
  <si>
    <t>tbd</t>
  </si>
  <si>
    <t>Wealden estimate contested election in both wards would costs £4500/5000. Uncontested in both wards costs =£1500</t>
  </si>
  <si>
    <t>Budget  23/24 FGP recommendation</t>
  </si>
  <si>
    <t>Initial budget 2023/24 costings</t>
  </si>
  <si>
    <t>Statutory obligation to pay pension contribution wef 1/4/23</t>
  </si>
  <si>
    <t>Normal annual cost</t>
  </si>
  <si>
    <t>Assume annual increase of £10 pa. Wealden DC has not provided information</t>
  </si>
  <si>
    <t>Part of ongoing agreement with HWFR</t>
  </si>
  <si>
    <t>To be agreed by Council - FGP recommends award of 50% for all 4 applications</t>
  </si>
  <si>
    <t>Current level of grant</t>
  </si>
  <si>
    <t>3 year agreement with BHIB - agreed by Council in Sept 22</t>
  </si>
  <si>
    <t>Subject to Council approval. Lowest bid has been included for info. Savings elesewhere will be required if a higher bid aproved</t>
  </si>
  <si>
    <t>Assumed existing budget will b fully used or moved to earmarked reserve. Enviroment Committee sought £2,500. FGP recommends £500  given other budgetary pressures</t>
  </si>
  <si>
    <t>Increase in budget 23/24 over 22/23</t>
  </si>
  <si>
    <t>Earmarked Reserves (ER)</t>
  </si>
  <si>
    <t>To be added to 2023/24 budget</t>
  </si>
  <si>
    <t>£150 grant to be paid in November 2023 as part of overall £400 grant</t>
  </si>
  <si>
    <t>Community Infrastructure Levy *</t>
  </si>
  <si>
    <t>* Any CIL spend in 22/23 to be determined after Dec 22 council. Current balance £29,163.64</t>
  </si>
  <si>
    <t xml:space="preserve">Reflects Council agreed change in contract hours and pay grade wef 1/4/23; national award assumed 7.5%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</si>
</sst>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_);[Red]\(&quot;£&quot;#,##0\)"/>
    <numFmt numFmtId="8" formatCode="&quot;£&quot;#,##0.00_);[Red]\(&quot;£&quot;#,##0.00\)"/>
    <numFmt numFmtId="164" formatCode="&quot;£&quot;#,##0.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 shrinkToFit="1"/>
    </xf>
    <xf numFmtId="6" fontId="3" fillId="0" borderId="1" xfId="0" applyNumberFormat="1" applyFont="1" applyBorder="1" applyAlignment="1">
      <alignment horizontal="left" vertical="top"/>
    </xf>
    <xf numFmtId="8" fontId="3" fillId="0" borderId="1" xfId="0" applyNumberFormat="1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>
      <alignment horizontal="center" vertical="top"/>
    </xf>
    <xf numFmtId="8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8" fontId="3" fillId="0" borderId="1" xfId="0" applyNumberFormat="1" applyFont="1" applyBorder="1" applyAlignment="1">
      <alignment horizontal="center" vertical="top"/>
    </xf>
    <xf numFmtId="10" fontId="0" fillId="0" borderId="0" xfId="0" applyNumberFormat="1" applyAlignment="1">
      <alignment vertical="top"/>
    </xf>
    <xf numFmtId="164" fontId="3" fillId="0" borderId="1" xfId="0" applyNumberFormat="1" applyFont="1" applyBorder="1" applyAlignment="1">
      <alignment horizontal="center" vertical="top"/>
    </xf>
    <xf numFmtId="8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10" fontId="4" fillId="0" borderId="1" xfId="0" applyNumberFormat="1" applyFont="1" applyBorder="1" applyAlignment="1">
      <alignment horizontal="center" vertical="top"/>
    </xf>
    <xf numFmtId="0" fontId="0" fillId="0" borderId="2" xfId="0" applyBorder="1" applyAlignment="1">
      <alignment vertical="top"/>
    </xf>
    <xf numFmtId="8" fontId="1" fillId="0" borderId="0" xfId="0" applyNumberFormat="1" applyFon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4" fontId="6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013B1-490C-8345-A1C4-A658F1482871}">
  <dimension ref="A1:J41"/>
  <sheetViews>
    <sheetView tabSelected="1" topLeftCell="A13" zoomScale="110" zoomScaleNormal="110" workbookViewId="0">
      <selection activeCell="A32" sqref="A32:XFD32"/>
    </sheetView>
  </sheetViews>
  <sheetFormatPr baseColWidth="10" defaultColWidth="11.1640625" defaultRowHeight="16" x14ac:dyDescent="0.2"/>
  <cols>
    <col min="1" max="1" width="31.5" customWidth="1"/>
    <col min="2" max="5" width="20.83203125" style="32" customWidth="1"/>
    <col min="6" max="6" width="98.83203125" customWidth="1"/>
  </cols>
  <sheetData>
    <row r="1" spans="1:6" s="1" customFormat="1" x14ac:dyDescent="0.2">
      <c r="A1" s="1" t="s">
        <v>0</v>
      </c>
      <c r="B1" s="14"/>
      <c r="C1" s="14"/>
      <c r="D1" s="14"/>
      <c r="E1" s="14"/>
    </row>
    <row r="3" spans="1:6" s="16" customFormat="1" ht="34" x14ac:dyDescent="0.2">
      <c r="A3" s="15"/>
      <c r="B3" s="2" t="s">
        <v>1</v>
      </c>
      <c r="C3" s="2" t="s">
        <v>2</v>
      </c>
      <c r="D3" s="2" t="s">
        <v>54</v>
      </c>
      <c r="E3" s="3" t="s">
        <v>53</v>
      </c>
      <c r="F3" s="4" t="s">
        <v>3</v>
      </c>
    </row>
    <row r="4" spans="1:6" s="16" customFormat="1" ht="17" x14ac:dyDescent="0.2">
      <c r="A4" s="5" t="s">
        <v>4</v>
      </c>
      <c r="B4" s="17">
        <v>400</v>
      </c>
      <c r="C4" s="18">
        <v>381.5</v>
      </c>
      <c r="D4" s="17">
        <v>400</v>
      </c>
      <c r="E4" s="17">
        <v>400</v>
      </c>
      <c r="F4" s="19" t="s">
        <v>5</v>
      </c>
    </row>
    <row r="5" spans="1:6" s="16" customFormat="1" ht="17" x14ac:dyDescent="0.2">
      <c r="A5" s="5" t="s">
        <v>6</v>
      </c>
      <c r="B5" s="17">
        <v>8788</v>
      </c>
      <c r="C5" s="20">
        <v>9955.9599999999991</v>
      </c>
      <c r="D5" s="17">
        <v>10318</v>
      </c>
      <c r="E5" s="17">
        <v>10318</v>
      </c>
      <c r="F5" s="19" t="s">
        <v>70</v>
      </c>
    </row>
    <row r="6" spans="1:6" s="16" customFormat="1" x14ac:dyDescent="0.2">
      <c r="A6" s="5" t="s">
        <v>7</v>
      </c>
      <c r="B6" s="17">
        <v>312</v>
      </c>
      <c r="C6" s="20">
        <v>312</v>
      </c>
      <c r="D6" s="17">
        <v>312</v>
      </c>
      <c r="E6" s="17">
        <v>312</v>
      </c>
      <c r="F6" s="15" t="s">
        <v>8</v>
      </c>
    </row>
    <row r="7" spans="1:6" s="16" customFormat="1" x14ac:dyDescent="0.2">
      <c r="A7" s="5" t="s">
        <v>48</v>
      </c>
      <c r="B7" s="17">
        <v>0</v>
      </c>
      <c r="C7" s="20">
        <v>0</v>
      </c>
      <c r="D7" s="17">
        <v>180</v>
      </c>
      <c r="E7" s="17">
        <v>180</v>
      </c>
      <c r="F7" s="15" t="s">
        <v>49</v>
      </c>
    </row>
    <row r="8" spans="1:6" s="16" customFormat="1" x14ac:dyDescent="0.2">
      <c r="A8" s="5" t="s">
        <v>9</v>
      </c>
      <c r="B8" s="17">
        <v>0</v>
      </c>
      <c r="C8" s="20">
        <v>0</v>
      </c>
      <c r="D8" s="17">
        <v>600</v>
      </c>
      <c r="E8" s="17">
        <v>600</v>
      </c>
      <c r="F8" s="15" t="s">
        <v>10</v>
      </c>
    </row>
    <row r="9" spans="1:6" s="16" customFormat="1" x14ac:dyDescent="0.2">
      <c r="A9" s="5" t="s">
        <v>11</v>
      </c>
      <c r="B9" s="17">
        <v>0</v>
      </c>
      <c r="C9" s="20">
        <v>0</v>
      </c>
      <c r="D9" s="17">
        <v>330</v>
      </c>
      <c r="E9" s="17">
        <v>330</v>
      </c>
      <c r="F9" s="15" t="s">
        <v>55</v>
      </c>
    </row>
    <row r="10" spans="1:6" s="16" customFormat="1" x14ac:dyDescent="0.2">
      <c r="A10" s="5" t="s">
        <v>12</v>
      </c>
      <c r="B10" s="17">
        <v>150</v>
      </c>
      <c r="C10" s="20">
        <v>150</v>
      </c>
      <c r="D10" s="17">
        <v>150</v>
      </c>
      <c r="E10" s="17">
        <v>150</v>
      </c>
      <c r="F10" s="15" t="s">
        <v>56</v>
      </c>
    </row>
    <row r="11" spans="1:6" s="16" customFormat="1" ht="17" x14ac:dyDescent="0.2">
      <c r="A11" s="6" t="s">
        <v>13</v>
      </c>
      <c r="B11" s="17">
        <v>270</v>
      </c>
      <c r="C11" s="20">
        <v>260</v>
      </c>
      <c r="D11" s="17">
        <v>270</v>
      </c>
      <c r="E11" s="17">
        <v>270</v>
      </c>
      <c r="F11" s="19" t="s">
        <v>57</v>
      </c>
    </row>
    <row r="12" spans="1:6" s="16" customFormat="1" ht="17" x14ac:dyDescent="0.2">
      <c r="A12" s="6" t="s">
        <v>14</v>
      </c>
      <c r="B12" s="17">
        <v>85</v>
      </c>
      <c r="C12" s="20">
        <v>85</v>
      </c>
      <c r="D12" s="17">
        <v>85</v>
      </c>
      <c r="E12" s="17">
        <v>85</v>
      </c>
      <c r="F12" s="15"/>
    </row>
    <row r="13" spans="1:6" s="16" customFormat="1" x14ac:dyDescent="0.2">
      <c r="A13" s="5" t="s">
        <v>15</v>
      </c>
      <c r="B13" s="17">
        <v>250</v>
      </c>
      <c r="C13" s="20">
        <v>250</v>
      </c>
      <c r="D13" s="17">
        <v>250</v>
      </c>
      <c r="E13" s="17">
        <v>250</v>
      </c>
      <c r="F13" s="15" t="s">
        <v>58</v>
      </c>
    </row>
    <row r="14" spans="1:6" s="16" customFormat="1" x14ac:dyDescent="0.2">
      <c r="A14" s="5" t="s">
        <v>16</v>
      </c>
      <c r="B14" s="17">
        <v>1050</v>
      </c>
      <c r="C14" s="20">
        <v>1050</v>
      </c>
      <c r="D14" s="17">
        <v>2254</v>
      </c>
      <c r="E14" s="17">
        <v>1127</v>
      </c>
      <c r="F14" s="15" t="s">
        <v>59</v>
      </c>
    </row>
    <row r="15" spans="1:6" s="16" customFormat="1" ht="17" x14ac:dyDescent="0.2">
      <c r="A15" s="6" t="s">
        <v>17</v>
      </c>
      <c r="B15" s="17">
        <v>1800</v>
      </c>
      <c r="C15" s="20">
        <v>1800</v>
      </c>
      <c r="D15" s="17">
        <v>1800</v>
      </c>
      <c r="E15" s="17">
        <v>1800</v>
      </c>
      <c r="F15" s="15" t="s">
        <v>60</v>
      </c>
    </row>
    <row r="16" spans="1:6" s="16" customFormat="1" x14ac:dyDescent="0.2">
      <c r="A16" s="5" t="s">
        <v>18</v>
      </c>
      <c r="B16" s="17">
        <v>600</v>
      </c>
      <c r="C16" s="20">
        <v>518.54999999999995</v>
      </c>
      <c r="D16" s="17">
        <v>518.54999999999995</v>
      </c>
      <c r="E16" s="17">
        <v>518.54999999999995</v>
      </c>
      <c r="F16" s="15" t="s">
        <v>61</v>
      </c>
    </row>
    <row r="17" spans="1:10" s="16" customFormat="1" x14ac:dyDescent="0.2">
      <c r="A17" s="5" t="s">
        <v>19</v>
      </c>
      <c r="B17" s="17">
        <v>200</v>
      </c>
      <c r="C17" s="20">
        <v>200</v>
      </c>
      <c r="D17" s="17">
        <v>200</v>
      </c>
      <c r="E17" s="17">
        <v>200</v>
      </c>
      <c r="F17" s="15" t="s">
        <v>20</v>
      </c>
    </row>
    <row r="18" spans="1:10" s="16" customFormat="1" ht="17" x14ac:dyDescent="0.2">
      <c r="A18" s="6" t="s">
        <v>21</v>
      </c>
      <c r="B18" s="17">
        <v>200</v>
      </c>
      <c r="C18" s="20">
        <v>200</v>
      </c>
      <c r="D18" s="17">
        <v>200</v>
      </c>
      <c r="E18" s="17">
        <v>200</v>
      </c>
      <c r="F18" s="15"/>
    </row>
    <row r="19" spans="1:10" s="16" customFormat="1" ht="17" x14ac:dyDescent="0.2">
      <c r="A19" s="6" t="s">
        <v>22</v>
      </c>
      <c r="B19" s="17">
        <v>2798.67</v>
      </c>
      <c r="C19" s="20">
        <v>2798.67</v>
      </c>
      <c r="D19" s="17">
        <v>4500</v>
      </c>
      <c r="E19" s="17">
        <v>2400</v>
      </c>
      <c r="F19" s="8" t="s">
        <v>62</v>
      </c>
    </row>
    <row r="20" spans="1:10" s="16" customFormat="1" x14ac:dyDescent="0.2">
      <c r="A20" s="5" t="s">
        <v>23</v>
      </c>
      <c r="B20" s="17">
        <v>300</v>
      </c>
      <c r="C20" s="20">
        <v>382.71</v>
      </c>
      <c r="D20" s="17">
        <v>280</v>
      </c>
      <c r="E20" s="17">
        <v>288</v>
      </c>
      <c r="F20" s="15" t="s">
        <v>24</v>
      </c>
    </row>
    <row r="21" spans="1:10" s="16" customFormat="1" x14ac:dyDescent="0.2">
      <c r="A21" s="5" t="s">
        <v>25</v>
      </c>
      <c r="B21" s="17">
        <v>50</v>
      </c>
      <c r="C21" s="20">
        <v>0</v>
      </c>
      <c r="D21" s="17">
        <v>0</v>
      </c>
      <c r="E21" s="17">
        <v>0</v>
      </c>
      <c r="F21" s="15" t="s">
        <v>26</v>
      </c>
      <c r="J21" s="21">
        <f>(E30-B30)/21615</f>
        <v>0.10061901457321309</v>
      </c>
    </row>
    <row r="22" spans="1:10" s="16" customFormat="1" ht="17" x14ac:dyDescent="0.2">
      <c r="A22" s="6" t="s">
        <v>27</v>
      </c>
      <c r="B22" s="17">
        <v>500</v>
      </c>
      <c r="C22" s="20">
        <v>500</v>
      </c>
      <c r="D22" s="17">
        <v>3000</v>
      </c>
      <c r="E22" s="17">
        <v>2500</v>
      </c>
      <c r="F22" s="15" t="s">
        <v>52</v>
      </c>
    </row>
    <row r="23" spans="1:10" s="16" customFormat="1" x14ac:dyDescent="0.2">
      <c r="A23" s="5" t="s">
        <v>28</v>
      </c>
      <c r="B23" s="17">
        <v>200</v>
      </c>
      <c r="C23" s="20">
        <v>144.93</v>
      </c>
      <c r="D23" s="17">
        <v>200</v>
      </c>
      <c r="E23" s="17">
        <v>200</v>
      </c>
      <c r="F23" s="15" t="s">
        <v>29</v>
      </c>
    </row>
    <row r="24" spans="1:10" s="16" customFormat="1" x14ac:dyDescent="0.2">
      <c r="A24" s="5" t="s">
        <v>30</v>
      </c>
      <c r="B24" s="17">
        <v>500</v>
      </c>
      <c r="C24" s="20">
        <v>348.67</v>
      </c>
      <c r="D24" s="17">
        <v>500</v>
      </c>
      <c r="E24" s="17">
        <v>500</v>
      </c>
      <c r="F24" s="15" t="s">
        <v>31</v>
      </c>
    </row>
    <row r="25" spans="1:10" s="16" customFormat="1" x14ac:dyDescent="0.2">
      <c r="A25" s="5" t="s">
        <v>32</v>
      </c>
      <c r="B25" s="17">
        <v>300</v>
      </c>
      <c r="C25" s="20">
        <v>160</v>
      </c>
      <c r="D25" s="17">
        <v>300</v>
      </c>
      <c r="E25" s="17">
        <v>300</v>
      </c>
      <c r="F25" s="15" t="s">
        <v>33</v>
      </c>
    </row>
    <row r="26" spans="1:10" s="16" customFormat="1" x14ac:dyDescent="0.2">
      <c r="A26" s="5" t="s">
        <v>34</v>
      </c>
      <c r="B26" s="17">
        <v>350</v>
      </c>
      <c r="C26" s="20">
        <v>296.7</v>
      </c>
      <c r="D26" s="17">
        <v>350</v>
      </c>
      <c r="E26" s="17">
        <v>350</v>
      </c>
      <c r="F26" s="15" t="s">
        <v>35</v>
      </c>
    </row>
    <row r="27" spans="1:10" s="16" customFormat="1" x14ac:dyDescent="0.2">
      <c r="A27" s="5" t="s">
        <v>36</v>
      </c>
      <c r="B27" s="17">
        <v>12</v>
      </c>
      <c r="C27" s="22">
        <v>11.99</v>
      </c>
      <c r="D27" s="17">
        <v>12</v>
      </c>
      <c r="E27" s="17">
        <v>12</v>
      </c>
      <c r="F27" s="15" t="s">
        <v>37</v>
      </c>
    </row>
    <row r="28" spans="1:10" s="16" customFormat="1" ht="34" x14ac:dyDescent="0.2">
      <c r="A28" s="6" t="s">
        <v>38</v>
      </c>
      <c r="B28" s="17">
        <v>2000</v>
      </c>
      <c r="C28" s="22">
        <v>2000</v>
      </c>
      <c r="D28" s="17">
        <v>2500</v>
      </c>
      <c r="E28" s="17">
        <v>500</v>
      </c>
      <c r="F28" s="19" t="s">
        <v>63</v>
      </c>
    </row>
    <row r="29" spans="1:10" s="16" customFormat="1" ht="17" x14ac:dyDescent="0.2">
      <c r="A29" s="6" t="s">
        <v>39</v>
      </c>
      <c r="B29" s="17">
        <v>500</v>
      </c>
      <c r="C29" s="22">
        <v>500</v>
      </c>
      <c r="D29" s="17">
        <v>0</v>
      </c>
      <c r="E29" s="17">
        <v>0</v>
      </c>
      <c r="F29" s="15"/>
    </row>
    <row r="30" spans="1:10" s="16" customFormat="1" x14ac:dyDescent="0.2">
      <c r="A30" s="7" t="s">
        <v>40</v>
      </c>
      <c r="B30" s="23">
        <f>SUM(B4:B29)</f>
        <v>21615.67</v>
      </c>
      <c r="C30" s="24">
        <f>SUM(C4:C29)</f>
        <v>22306.68</v>
      </c>
      <c r="D30" s="13">
        <f>SUM(D4:D29)</f>
        <v>29509.55</v>
      </c>
      <c r="E30" s="13">
        <f>SUM(E4:E29)</f>
        <v>23790.55</v>
      </c>
      <c r="F30" s="15"/>
    </row>
    <row r="31" spans="1:10" s="16" customFormat="1" x14ac:dyDescent="0.2">
      <c r="A31" s="7" t="s">
        <v>64</v>
      </c>
      <c r="B31" s="23"/>
      <c r="C31" s="24"/>
      <c r="D31" s="25">
        <f>(D30-B30)/B30</f>
        <v>0.3651924737933176</v>
      </c>
      <c r="E31" s="25">
        <f>(E30-B30)/B30</f>
        <v>0.10061589578301303</v>
      </c>
      <c r="F31" s="26"/>
    </row>
    <row r="32" spans="1:10" s="16" customFormat="1" x14ac:dyDescent="0.2">
      <c r="A32" s="9"/>
      <c r="B32" s="27"/>
      <c r="C32" s="28"/>
      <c r="D32" s="28"/>
      <c r="E32" s="29"/>
    </row>
    <row r="33" spans="1:6" s="16" customFormat="1" x14ac:dyDescent="0.2">
      <c r="A33" s="9"/>
      <c r="B33" s="27"/>
      <c r="C33" s="28"/>
      <c r="D33" s="28"/>
      <c r="E33" s="29"/>
    </row>
    <row r="34" spans="1:6" s="16" customFormat="1" x14ac:dyDescent="0.2">
      <c r="B34" s="29"/>
      <c r="C34" s="29"/>
      <c r="D34" s="29"/>
      <c r="E34" s="29"/>
    </row>
    <row r="35" spans="1:6" s="16" customFormat="1" ht="17" x14ac:dyDescent="0.2">
      <c r="A35" s="7" t="s">
        <v>65</v>
      </c>
      <c r="B35" s="10" t="s">
        <v>41</v>
      </c>
      <c r="C35" s="30"/>
      <c r="D35" s="30"/>
      <c r="E35" s="2" t="s">
        <v>42</v>
      </c>
      <c r="F35" s="7" t="s">
        <v>3</v>
      </c>
    </row>
    <row r="36" spans="1:6" s="16" customFormat="1" x14ac:dyDescent="0.2">
      <c r="A36" s="5" t="s">
        <v>43</v>
      </c>
      <c r="B36" s="22">
        <v>1500</v>
      </c>
      <c r="C36" s="22"/>
      <c r="D36" s="22"/>
      <c r="E36" s="22">
        <v>1500</v>
      </c>
      <c r="F36" s="11" t="s">
        <v>66</v>
      </c>
    </row>
    <row r="37" spans="1:6" s="16" customFormat="1" x14ac:dyDescent="0.2">
      <c r="A37" s="5" t="s">
        <v>44</v>
      </c>
      <c r="B37" s="17">
        <v>445.59</v>
      </c>
      <c r="C37" s="29"/>
      <c r="D37" s="29"/>
      <c r="E37" s="22">
        <v>150</v>
      </c>
      <c r="F37" s="12" t="s">
        <v>67</v>
      </c>
    </row>
    <row r="38" spans="1:6" s="16" customFormat="1" x14ac:dyDescent="0.2">
      <c r="A38" s="5" t="s">
        <v>68</v>
      </c>
      <c r="B38" s="31" t="s">
        <v>51</v>
      </c>
      <c r="C38" s="22"/>
      <c r="D38" s="22"/>
      <c r="E38" s="33" t="s">
        <v>51</v>
      </c>
      <c r="F38" s="12" t="s">
        <v>69</v>
      </c>
    </row>
    <row r="39" spans="1:6" s="16" customFormat="1" x14ac:dyDescent="0.2">
      <c r="A39" s="5" t="s">
        <v>45</v>
      </c>
      <c r="B39" s="17">
        <v>716</v>
      </c>
      <c r="C39" s="22"/>
      <c r="D39" s="22"/>
      <c r="E39" s="22">
        <v>716</v>
      </c>
      <c r="F39" s="12" t="s">
        <v>50</v>
      </c>
    </row>
    <row r="40" spans="1:6" s="16" customFormat="1" x14ac:dyDescent="0.2">
      <c r="A40" s="5" t="s">
        <v>46</v>
      </c>
      <c r="B40" s="17">
        <v>200</v>
      </c>
      <c r="C40" s="22"/>
      <c r="D40" s="22"/>
      <c r="E40" s="22">
        <v>200</v>
      </c>
      <c r="F40" s="12" t="s">
        <v>47</v>
      </c>
    </row>
    <row r="41" spans="1:6" x14ac:dyDescent="0.2">
      <c r="A41" s="7" t="s">
        <v>40</v>
      </c>
      <c r="B41" s="24">
        <f>SUM(B36:B40)</f>
        <v>2861.59</v>
      </c>
      <c r="C41" s="34"/>
      <c r="D41" s="34"/>
      <c r="E41" s="35">
        <f>SUM(E36:E40)</f>
        <v>2566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2022-11-24T11:25:25Z</dcterms:created>
  <dcterms:modified xsi:type="dcterms:W3CDTF">2023-01-11T16:25:32Z</dcterms:modified>
</cp:coreProperties>
</file>