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dwo\OneDrive\Documents\Widworthy pc\accounts\2019-2020\"/>
    </mc:Choice>
  </mc:AlternateContent>
  <xr:revisionPtr revIDLastSave="0" documentId="8_{29EC7148-12B7-4B8D-A618-6D04DE0BC63E}" xr6:coauthVersionLast="45" xr6:coauthVersionMax="45" xr10:uidLastSave="{00000000-0000-0000-0000-000000000000}"/>
  <bookViews>
    <workbookView xWindow="-120" yWindow="-120" windowWidth="20730" windowHeight="11160" xr2:uid="{56F42953-E04C-491E-A822-1E2D9CEC007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K17" i="1" s="1"/>
  <c r="K12" i="1"/>
  <c r="G11" i="1"/>
  <c r="C11" i="1"/>
  <c r="K11" i="1" s="1"/>
  <c r="G10" i="1"/>
  <c r="K10" i="1" s="1"/>
  <c r="C10" i="1"/>
  <c r="C9" i="1"/>
  <c r="C15" i="1" s="1"/>
  <c r="K6" i="1"/>
  <c r="C13" i="1" l="1"/>
  <c r="G15" i="1"/>
  <c r="K15" i="1" l="1"/>
  <c r="K18" i="1"/>
  <c r="K19" i="1" s="1"/>
</calcChain>
</file>

<file path=xl/sharedStrings.xml><?xml version="1.0" encoding="utf-8"?>
<sst xmlns="http://schemas.openxmlformats.org/spreadsheetml/2006/main" count="41" uniqueCount="26">
  <si>
    <t xml:space="preserve">Widworthy Parish Council Accounts </t>
  </si>
  <si>
    <t xml:space="preserve">Year 1 April 2019 to 31 March 2020  </t>
  </si>
  <si>
    <t>Reconcilliation</t>
  </si>
  <si>
    <t>As at 31/3/20</t>
  </si>
  <si>
    <t>Account no 1</t>
  </si>
  <si>
    <t>Account no 2</t>
  </si>
  <si>
    <t>As a whole</t>
  </si>
  <si>
    <t>b/f 31/3/2019</t>
  </si>
  <si>
    <t>Actual Balance 31/3/19</t>
  </si>
  <si>
    <t>expenditure</t>
  </si>
  <si>
    <t>income</t>
  </si>
  <si>
    <t>transfers</t>
  </si>
  <si>
    <t>balance</t>
  </si>
  <si>
    <t>March 31 2020</t>
  </si>
  <si>
    <t>Actual balance no1 a/c</t>
  </si>
  <si>
    <t>bank statement balance 31/3/20</t>
  </si>
  <si>
    <t>Actual balance no2 a/c</t>
  </si>
  <si>
    <t>Cheques outstanding</t>
  </si>
  <si>
    <t>Chq not processed</t>
  </si>
  <si>
    <t>000114</t>
  </si>
  <si>
    <t>000112</t>
  </si>
  <si>
    <t>000113</t>
  </si>
  <si>
    <t>000111</t>
  </si>
  <si>
    <t>Actual Balance c/f</t>
  </si>
  <si>
    <t>prepared by Carol Miltenburg, Clerk / RFO</t>
  </si>
  <si>
    <t>30th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</si>
</sst>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15" fontId="0" fillId="0" borderId="0" xfId="0" applyNumberFormat="1"/>
    <xf numFmtId="2" fontId="0" fillId="2" borderId="0" xfId="0" applyNumberFormat="1" applyFill="1"/>
    <xf numFmtId="2" fontId="0" fillId="0" borderId="0" xfId="0" applyNumberFormat="1"/>
    <xf numFmtId="0" fontId="0" fillId="2" borderId="0" xfId="0" applyFill="1"/>
    <xf numFmtId="0" fontId="0" fillId="0" borderId="0" xfId="0" quotePrefix="1"/>
    <xf numFmtId="2" fontId="1" fillId="0" borderId="2" xfId="0" applyNumberFormat="1" applyFont="1" applyBorder="1"/>
    <xf numFmtId="2" fontId="1" fillId="0" borderId="0" xfId="0" applyNumberFormat="1" applyFont="1"/>
    <xf numFmtId="2" fontId="1" fillId="0" borderId="3" xfId="0" applyNumberFormat="1" applyFont="1" applyBorder="1"/>
    <xf numFmtId="0" fontId="0" fillId="2" borderId="3" xfId="0" applyFill="1" applyBorder="1"/>
    <xf numFmtId="0" fontId="0" fillId="0" borderId="4" xfId="0" applyBorder="1"/>
    <xf numFmtId="2" fontId="1" fillId="0" borderId="4" xfId="0" applyNumberFormat="1" applyFont="1" applyBorder="1"/>
    <xf numFmtId="49" fontId="0" fillId="0" borderId="0" xfId="0" quotePrefix="1" applyNumberFormat="1"/>
    <xf numFmtId="49" fontId="0" fillId="0" borderId="0" xfId="0" applyNumberFormat="1"/>
    <xf numFmtId="2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s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"/>
      <sheetName val="Income"/>
      <sheetName val="reconcilliaton"/>
      <sheetName val="Annual Audit"/>
      <sheetName val="Assets"/>
    </sheetNames>
    <sheetDataSet>
      <sheetData sheetId="0">
        <row r="31">
          <cell r="J31">
            <v>4390.46</v>
          </cell>
        </row>
      </sheetData>
      <sheetData sheetId="1">
        <row r="17">
          <cell r="I17">
            <v>3240.92</v>
          </cell>
        </row>
        <row r="20">
          <cell r="N20">
            <v>0</v>
          </cell>
          <cell r="O20">
            <v>2.5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5E09-E1ED-4116-8ACB-52CCF5FE0445}">
  <dimension ref="A1:L29"/>
  <sheetViews>
    <sheetView tabSelected="1" topLeftCell="A10" workbookViewId="0"/>
  </sheetViews>
  <sheetFormatPr defaultRowHeight="15" x14ac:dyDescent="0.25"/>
  <cols>
    <col min="1" max="1" width="30.140625" customWidth="1"/>
    <col min="2" max="2" width="16.140625" customWidth="1"/>
    <col min="5" max="5" width="15.85546875" customWidth="1"/>
    <col min="6" max="6" width="16.5703125" customWidth="1"/>
    <col min="9" max="9" width="20.7109375" customWidth="1"/>
    <col min="10" max="10" width="15.85546875" customWidth="1"/>
  </cols>
  <sheetData>
    <row r="1" spans="1:12" ht="18.75" x14ac:dyDescent="0.3">
      <c r="A1" s="1" t="s">
        <v>0</v>
      </c>
      <c r="B1" s="1"/>
      <c r="C1" s="1"/>
      <c r="D1" s="1" t="s">
        <v>1</v>
      </c>
      <c r="E1" s="1"/>
      <c r="F1" s="1"/>
      <c r="G1" s="2"/>
    </row>
    <row r="2" spans="1:12" ht="18.75" x14ac:dyDescent="0.3">
      <c r="B2" s="1" t="s">
        <v>2</v>
      </c>
    </row>
    <row r="3" spans="1:12" x14ac:dyDescent="0.25">
      <c r="A3" t="s">
        <v>3</v>
      </c>
    </row>
    <row r="4" spans="1:12" ht="18.75" x14ac:dyDescent="0.3">
      <c r="A4" s="1" t="s">
        <v>4</v>
      </c>
      <c r="E4" s="3" t="s">
        <v>5</v>
      </c>
      <c r="I4" s="3" t="s">
        <v>6</v>
      </c>
    </row>
    <row r="5" spans="1:12" x14ac:dyDescent="0.25">
      <c r="E5" s="4"/>
      <c r="I5" s="4"/>
    </row>
    <row r="6" spans="1:12" x14ac:dyDescent="0.25">
      <c r="A6" t="s">
        <v>7</v>
      </c>
      <c r="B6" s="5">
        <v>43555</v>
      </c>
      <c r="C6" s="6">
        <v>4847.57</v>
      </c>
      <c r="D6" s="7"/>
      <c r="E6" s="4" t="s">
        <v>7</v>
      </c>
      <c r="F6" s="5"/>
      <c r="G6" s="8">
        <v>5025.38</v>
      </c>
      <c r="I6" s="4" t="s">
        <v>7</v>
      </c>
      <c r="J6" s="5"/>
      <c r="K6" s="6">
        <f>C6+G6</f>
        <v>9872.9500000000007</v>
      </c>
    </row>
    <row r="7" spans="1:12" x14ac:dyDescent="0.25">
      <c r="B7" s="9"/>
      <c r="E7" s="4"/>
      <c r="I7" s="4"/>
    </row>
    <row r="8" spans="1:12" x14ac:dyDescent="0.25">
      <c r="B8" s="9"/>
      <c r="C8" s="7"/>
      <c r="D8" s="7"/>
      <c r="E8" s="4"/>
      <c r="I8" s="4"/>
    </row>
    <row r="9" spans="1:12" ht="15.75" thickBot="1" x14ac:dyDescent="0.3">
      <c r="A9" t="s">
        <v>8</v>
      </c>
      <c r="C9" s="10">
        <f>C6-C7-C8</f>
        <v>4847.57</v>
      </c>
      <c r="D9" s="11"/>
      <c r="E9" s="4"/>
      <c r="I9" s="4"/>
    </row>
    <row r="10" spans="1:12" x14ac:dyDescent="0.25">
      <c r="A10" t="s">
        <v>9</v>
      </c>
      <c r="C10" s="7">
        <f>[1]Expenditure!J31</f>
        <v>4390.46</v>
      </c>
      <c r="D10" s="7"/>
      <c r="E10" s="4" t="s">
        <v>9</v>
      </c>
      <c r="G10" s="7">
        <f>-[1]Income!N20</f>
        <v>0</v>
      </c>
      <c r="H10" s="7"/>
      <c r="I10" s="4" t="s">
        <v>9</v>
      </c>
      <c r="K10" s="7">
        <f>C10+G10</f>
        <v>4390.46</v>
      </c>
    </row>
    <row r="11" spans="1:12" x14ac:dyDescent="0.25">
      <c r="A11" t="s">
        <v>10</v>
      </c>
      <c r="C11" s="7">
        <f>[1]Income!I17</f>
        <v>3240.92</v>
      </c>
      <c r="D11" s="7"/>
      <c r="E11" s="4" t="s">
        <v>10</v>
      </c>
      <c r="G11" s="7">
        <f>[1]Income!O20</f>
        <v>2.5</v>
      </c>
      <c r="H11" s="7"/>
      <c r="I11" s="4" t="s">
        <v>10</v>
      </c>
      <c r="K11" s="7">
        <f>C11+G11</f>
        <v>3243.42</v>
      </c>
    </row>
    <row r="12" spans="1:12" x14ac:dyDescent="0.25">
      <c r="A12" t="s">
        <v>11</v>
      </c>
      <c r="C12" s="7">
        <v>0</v>
      </c>
      <c r="D12" s="7"/>
      <c r="E12" s="4" t="s">
        <v>11</v>
      </c>
      <c r="G12" s="7">
        <v>0</v>
      </c>
      <c r="H12" s="7"/>
      <c r="I12" s="4" t="s">
        <v>11</v>
      </c>
      <c r="K12" s="7">
        <f>G12+C12</f>
        <v>0</v>
      </c>
    </row>
    <row r="13" spans="1:12" x14ac:dyDescent="0.25">
      <c r="C13" s="12">
        <f>C9-C10+C11</f>
        <v>3698.0299999999997</v>
      </c>
      <c r="D13" s="11"/>
      <c r="E13" s="4"/>
      <c r="G13" s="7"/>
      <c r="H13" s="7"/>
      <c r="I13" s="4"/>
      <c r="K13" s="7"/>
    </row>
    <row r="14" spans="1:12" x14ac:dyDescent="0.25">
      <c r="E14" s="4"/>
      <c r="G14" s="7"/>
      <c r="H14" s="7"/>
      <c r="I14" s="4"/>
      <c r="K14" s="7"/>
    </row>
    <row r="15" spans="1:12" x14ac:dyDescent="0.25">
      <c r="A15" t="s">
        <v>12</v>
      </c>
      <c r="B15" t="s">
        <v>13</v>
      </c>
      <c r="C15" s="12">
        <f>C9-C10+C11+C12</f>
        <v>3698.0299999999997</v>
      </c>
      <c r="D15" s="11"/>
      <c r="E15" s="4" t="s">
        <v>12</v>
      </c>
      <c r="F15" t="s">
        <v>13</v>
      </c>
      <c r="G15" s="13">
        <f>G6+SUM(G7:G12)</f>
        <v>5027.88</v>
      </c>
      <c r="I15" s="4" t="s">
        <v>12</v>
      </c>
      <c r="J15" t="s">
        <v>13</v>
      </c>
      <c r="K15" s="14">
        <f>G15+C15</f>
        <v>8725.91</v>
      </c>
      <c r="L15" s="7"/>
    </row>
    <row r="16" spans="1:12" x14ac:dyDescent="0.25">
      <c r="C16" s="7"/>
      <c r="D16" s="7"/>
      <c r="I16" s="4"/>
    </row>
    <row r="17" spans="1:11" x14ac:dyDescent="0.25">
      <c r="C17" s="7"/>
      <c r="D17" s="7"/>
      <c r="I17" s="4" t="s">
        <v>14</v>
      </c>
      <c r="K17" s="7">
        <f>C25</f>
        <v>3698.03</v>
      </c>
    </row>
    <row r="18" spans="1:11" x14ac:dyDescent="0.25">
      <c r="A18" t="s">
        <v>15</v>
      </c>
      <c r="C18" s="2">
        <v>4375.46</v>
      </c>
      <c r="D18" s="2"/>
      <c r="I18" s="4" t="s">
        <v>16</v>
      </c>
      <c r="K18">
        <f>G15</f>
        <v>5027.88</v>
      </c>
    </row>
    <row r="19" spans="1:11" x14ac:dyDescent="0.25">
      <c r="A19" t="s">
        <v>17</v>
      </c>
      <c r="K19" s="15">
        <f>SUM(K17:K18)</f>
        <v>8725.91</v>
      </c>
    </row>
    <row r="20" spans="1:11" x14ac:dyDescent="0.25">
      <c r="A20" t="s">
        <v>18</v>
      </c>
      <c r="B20" s="9" t="s">
        <v>19</v>
      </c>
      <c r="C20" s="7">
        <v>537.42999999999995</v>
      </c>
      <c r="D20" s="7"/>
    </row>
    <row r="21" spans="1:11" x14ac:dyDescent="0.25">
      <c r="A21" t="s">
        <v>18</v>
      </c>
      <c r="B21" s="9" t="s">
        <v>20</v>
      </c>
      <c r="C21" s="7">
        <v>50</v>
      </c>
      <c r="D21" s="7"/>
    </row>
    <row r="22" spans="1:11" x14ac:dyDescent="0.25">
      <c r="A22" t="s">
        <v>18</v>
      </c>
      <c r="B22" s="9" t="s">
        <v>21</v>
      </c>
      <c r="C22" s="7">
        <v>40</v>
      </c>
      <c r="D22" s="7"/>
    </row>
    <row r="23" spans="1:11" x14ac:dyDescent="0.25">
      <c r="A23" t="s">
        <v>18</v>
      </c>
      <c r="B23" s="16" t="s">
        <v>22</v>
      </c>
      <c r="C23" s="7">
        <v>50</v>
      </c>
      <c r="D23" s="7"/>
    </row>
    <row r="24" spans="1:11" x14ac:dyDescent="0.25">
      <c r="B24" s="16"/>
      <c r="C24" s="7"/>
      <c r="D24" s="7"/>
    </row>
    <row r="25" spans="1:11" x14ac:dyDescent="0.25">
      <c r="A25" t="s">
        <v>23</v>
      </c>
      <c r="B25" s="17"/>
      <c r="C25" s="15">
        <f>SUM(C18-SUM(C20:C23))</f>
        <v>3698.03</v>
      </c>
      <c r="D25" s="11"/>
    </row>
    <row r="26" spans="1:11" x14ac:dyDescent="0.25">
      <c r="C26" s="18"/>
      <c r="D26" s="7"/>
    </row>
    <row r="28" spans="1:11" x14ac:dyDescent="0.25">
      <c r="A28" t="s">
        <v>24</v>
      </c>
    </row>
    <row r="29" spans="1:11" x14ac:dyDescent="0.25">
      <c r="A2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miltenburg</dc:creator>
  <cp:lastModifiedBy>carol miltenburg</cp:lastModifiedBy>
  <dcterms:created xsi:type="dcterms:W3CDTF">2020-09-07T16:23:33Z</dcterms:created>
  <dcterms:modified xsi:type="dcterms:W3CDTF">2020-09-07T16:26:14Z</dcterms:modified>
</cp:coreProperties>
</file>