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o\OneDrive\Documents\Finance\2026-2027\"/>
    </mc:Choice>
  </mc:AlternateContent>
  <bookViews>
    <workbookView xWindow="0" yWindow="0" windowWidth="11496" windowHeight="9000"/>
  </bookViews>
  <sheets>
    <sheet name="Sheet1" sheetId="1" r:id="rId1"/>
  </sheets>
  <definedNames>
    <definedName name="_xlnm.Print_Area" localSheetId="0">Sheet1!$C$3:$P$37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24" i="1" l="1"/>
  <c r="J24" i="1"/>
  <c r="E30" i="1" l="1"/>
  <c r="J32" i="1" l="1"/>
  <c r="J33" i="1" s="1"/>
  <c r="O27" i="1" l="1"/>
  <c r="K34" i="1"/>
  <c r="P28" i="1" l="1"/>
  <c r="P29" i="1" s="1"/>
  <c r="F25" i="1" l="1"/>
  <c r="E25" i="1" l="1"/>
  <c r="K35" i="1" l="1"/>
</calcChain>
</file>

<file path=xl/sharedStrings.xml><?xml version="1.0" encoding="utf-8"?>
<sst xmlns="http://schemas.openxmlformats.org/spreadsheetml/2006/main" count="107" uniqueCount="70">
  <si>
    <t>Credit</t>
  </si>
  <si>
    <t>Debit</t>
  </si>
  <si>
    <t>Precept</t>
  </si>
  <si>
    <t>VAT reclaim</t>
  </si>
  <si>
    <t>Interest earned</t>
  </si>
  <si>
    <t>Precept Grants</t>
  </si>
  <si>
    <t>Ground Lease</t>
  </si>
  <si>
    <t>Clerk's Salary</t>
  </si>
  <si>
    <t>Audit Fees</t>
  </si>
  <si>
    <t>Repairs/Maintenance</t>
  </si>
  <si>
    <t>Payroll Services</t>
  </si>
  <si>
    <t>Sundries</t>
  </si>
  <si>
    <t>Anticipated totals</t>
  </si>
  <si>
    <t>Consumables</t>
  </si>
  <si>
    <t>Other income</t>
  </si>
  <si>
    <t>General Admin/expenses</t>
  </si>
  <si>
    <t>Donations</t>
  </si>
  <si>
    <t xml:space="preserve"> </t>
  </si>
  <si>
    <t>Memorial Wreath (Chairs All)</t>
  </si>
  <si>
    <t>Totals to date</t>
  </si>
  <si>
    <t>anticipated credit</t>
  </si>
  <si>
    <t>anticipated debit</t>
  </si>
  <si>
    <t>Membership Fees</t>
  </si>
  <si>
    <t>Inspections</t>
  </si>
  <si>
    <t>Chairman's Allowance</t>
  </si>
  <si>
    <t xml:space="preserve">Website Costs </t>
  </si>
  <si>
    <t>Website Costs</t>
  </si>
  <si>
    <t>Anticipated credit</t>
  </si>
  <si>
    <t>£400 Insurance contribution from RG</t>
  </si>
  <si>
    <t>LCN 10 years website domain expires May 2030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</si>
  <si>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</t>
    </r>
  </si>
  <si>
    <t xml:space="preserve">Defib battery life = 4 years - due Dec 2027 </t>
  </si>
  <si>
    <t>2024-2025</t>
  </si>
  <si>
    <t>Insurance (£400 from RG)</t>
  </si>
  <si>
    <t>Website Costs (12 x 9.99)</t>
  </si>
  <si>
    <t>Insurance (inc RG)</t>
  </si>
  <si>
    <t>Clerks Salary</t>
  </si>
  <si>
    <t>Anticipated debit/credit total</t>
  </si>
  <si>
    <t>Anticipated credit/debit total</t>
  </si>
  <si>
    <t>Anticipated debit</t>
  </si>
  <si>
    <t>generally not spent - so a buffer</t>
  </si>
  <si>
    <t>Repairs/Maintenance (PP/defib)</t>
  </si>
  <si>
    <t>.gov email costs (12 x 9.99)</t>
  </si>
  <si>
    <t>PETROCKSTOWE PARISH COUNCIL - BUDGET PROPOSAL 2026-2027</t>
  </si>
  <si>
    <t>Reserve Account</t>
  </si>
  <si>
    <t>Current Account</t>
  </si>
  <si>
    <t>Total*</t>
  </si>
  <si>
    <t>* includes £2,182.02 earmarked for RecGrd</t>
  </si>
  <si>
    <t>* includes £1,176.26 earmarked for Play Park</t>
  </si>
  <si>
    <t>2025-2026</t>
  </si>
  <si>
    <t>Anticipated 2026-2027</t>
  </si>
  <si>
    <t>Totals</t>
  </si>
  <si>
    <t xml:space="preserve">Sundries </t>
  </si>
  <si>
    <t>Anticipated</t>
  </si>
  <si>
    <t xml:space="preserve">Interest </t>
  </si>
  <si>
    <t>Memorial Wreath</t>
  </si>
  <si>
    <t>Repairs/Maintenance - PP</t>
  </si>
  <si>
    <t>Repairs/Maintenance - PC</t>
  </si>
  <si>
    <t>Hall Hire (2025-26)</t>
  </si>
  <si>
    <t>Bank balances as at 12/11/2025</t>
  </si>
  <si>
    <t>-</t>
  </si>
  <si>
    <t>Tarmac £90/m2</t>
  </si>
  <si>
    <t>Excavation £28/m2</t>
  </si>
  <si>
    <t>Labour £400/day</t>
  </si>
  <si>
    <t xml:space="preserve">Skip hire </t>
  </si>
  <si>
    <t>NOT INCLUDED - RG</t>
  </si>
  <si>
    <t>Utilities, fundraising etc</t>
  </si>
  <si>
    <t>The Square - area approx 136m2</t>
  </si>
  <si>
    <t>Hall Hire (2026-27)</t>
  </si>
  <si>
    <t>as at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</si>
</sst>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3" borderId="0" xfId="0" applyFill="1"/>
    <xf numFmtId="4" fontId="1" fillId="3" borderId="0" xfId="0" applyNumberFormat="1" applyFont="1" applyFill="1" applyAlignment="1">
      <alignment horizontal="right"/>
    </xf>
    <xf numFmtId="4" fontId="1" fillId="0" borderId="1" xfId="0" applyNumberFormat="1" applyFont="1" applyBorder="1"/>
    <xf numFmtId="4" fontId="1" fillId="0" borderId="0" xfId="0" applyNumberFormat="1" applyFont="1"/>
    <xf numFmtId="4" fontId="1" fillId="3" borderId="0" xfId="0" quotePrefix="1" applyNumberFormat="1" applyFont="1" applyFill="1" applyAlignment="1">
      <alignment horizontal="right"/>
    </xf>
    <xf numFmtId="4" fontId="2" fillId="0" borderId="0" xfId="0" applyNumberFormat="1" applyFont="1"/>
    <xf numFmtId="0" fontId="4" fillId="0" borderId="0" xfId="0" applyFont="1"/>
    <xf numFmtId="4" fontId="1" fillId="0" borderId="0" xfId="0" applyNumberFormat="1" applyFont="1" applyBorder="1"/>
    <xf numFmtId="4" fontId="0" fillId="0" borderId="0" xfId="0" applyNumberFormat="1" applyBorder="1"/>
    <xf numFmtId="0" fontId="1" fillId="2" borderId="0" xfId="0" applyFont="1" applyFill="1"/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Fill="1"/>
    <xf numFmtId="0" fontId="0" fillId="0" borderId="0" xfId="0" applyBorder="1"/>
    <xf numFmtId="0" fontId="3" fillId="0" borderId="0" xfId="0" applyFont="1" applyFill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/>
    <xf numFmtId="0" fontId="6" fillId="0" borderId="0" xfId="0" applyFont="1"/>
    <xf numFmtId="4" fontId="0" fillId="0" borderId="1" xfId="0" applyNumberFormat="1" applyBorder="1"/>
    <xf numFmtId="4" fontId="0" fillId="0" borderId="0" xfId="0" applyNumberFormat="1" applyFill="1" applyBorder="1"/>
    <xf numFmtId="4" fontId="0" fillId="0" borderId="0" xfId="0" quotePrefix="1" applyNumberFormat="1" applyAlignment="1">
      <alignment horizontal="center"/>
    </xf>
    <xf numFmtId="4" fontId="0" fillId="0" borderId="0" xfId="0" quotePrefix="1" applyNumberFormat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X47"/>
  <sheetViews>
    <sheetView tabSelected="1" zoomScale="110" zoomScaleNormal="110" workbookViewId="0">
      <selection activeCell="D3" sqref="D3"/>
    </sheetView>
  </sheetViews>
  <sheetFormatPr defaultRowHeight="14.4" x14ac:dyDescent="0.3"/>
  <cols>
    <col min="3" max="3" width="1.44140625" customWidth="1"/>
    <col min="4" max="4" width="23.109375" customWidth="1"/>
    <col min="5" max="5" width="9.33203125" customWidth="1"/>
    <col min="6" max="6" width="9.109375" style="2" bestFit="1" customWidth="1"/>
    <col min="7" max="7" width="0.88671875" customWidth="1"/>
    <col min="8" max="8" width="2" style="1" customWidth="1"/>
    <col min="9" max="9" width="25.5546875" customWidth="1"/>
    <col min="10" max="10" width="9" style="2" customWidth="1"/>
    <col min="11" max="11" width="9.33203125" style="2" bestFit="1" customWidth="1"/>
    <col min="12" max="12" width="1" customWidth="1"/>
    <col min="13" max="13" width="1.33203125" customWidth="1"/>
    <col min="14" max="14" width="27.88671875" bestFit="1" customWidth="1"/>
    <col min="15" max="15" width="9.33203125" style="14" bestFit="1" customWidth="1"/>
    <col min="16" max="16" width="8.6640625" style="14" bestFit="1" customWidth="1"/>
    <col min="18" max="18" width="9.109375" style="1"/>
  </cols>
  <sheetData>
    <row r="1" spans="3:18" x14ac:dyDescent="0.3">
      <c r="D1" s="24"/>
    </row>
    <row r="3" spans="3:18" ht="21.75" customHeight="1" x14ac:dyDescent="0.45">
      <c r="C3" s="3"/>
      <c r="D3" s="20" t="s">
        <v>69</v>
      </c>
      <c r="E3" s="12" t="s">
        <v>43</v>
      </c>
      <c r="F3" s="11"/>
      <c r="G3" s="4"/>
      <c r="H3" s="4"/>
      <c r="I3" s="4"/>
      <c r="J3" s="11"/>
      <c r="K3" s="11"/>
      <c r="L3" s="4"/>
      <c r="M3" s="4"/>
      <c r="N3" s="4"/>
      <c r="O3" s="16"/>
      <c r="P3" s="17"/>
    </row>
    <row r="4" spans="3:18" x14ac:dyDescent="0.3">
      <c r="C4" s="5" t="s">
        <v>32</v>
      </c>
      <c r="D4" s="5"/>
      <c r="E4" s="9" t="s">
        <v>0</v>
      </c>
      <c r="F4" s="9" t="s">
        <v>1</v>
      </c>
      <c r="G4" s="6"/>
      <c r="H4" s="5" t="s">
        <v>49</v>
      </c>
      <c r="I4" s="5"/>
      <c r="J4" s="9" t="s">
        <v>0</v>
      </c>
      <c r="K4" s="9" t="s">
        <v>1</v>
      </c>
      <c r="L4" s="6"/>
      <c r="M4" s="15" t="s">
        <v>50</v>
      </c>
      <c r="O4" s="13" t="s">
        <v>0</v>
      </c>
      <c r="P4" s="13" t="s">
        <v>1</v>
      </c>
      <c r="R4"/>
    </row>
    <row r="5" spans="3:18" x14ac:dyDescent="0.3">
      <c r="D5" t="s">
        <v>2</v>
      </c>
      <c r="E5" s="2">
        <v>5500</v>
      </c>
      <c r="G5" s="6"/>
      <c r="I5" t="s">
        <v>2</v>
      </c>
      <c r="J5" s="2">
        <v>6000</v>
      </c>
      <c r="L5" s="6"/>
      <c r="M5" s="1"/>
      <c r="N5" t="s">
        <v>2</v>
      </c>
      <c r="O5" s="14">
        <v>6500</v>
      </c>
      <c r="R5"/>
    </row>
    <row r="6" spans="3:18" x14ac:dyDescent="0.3">
      <c r="D6" t="s">
        <v>3</v>
      </c>
      <c r="E6" s="2">
        <v>154.5</v>
      </c>
      <c r="G6" s="6"/>
      <c r="I6" s="31" t="s">
        <v>4</v>
      </c>
      <c r="J6" s="2">
        <v>61.24</v>
      </c>
      <c r="L6" s="6"/>
      <c r="M6" s="1"/>
      <c r="N6" t="s">
        <v>4</v>
      </c>
      <c r="O6" s="14">
        <v>80</v>
      </c>
      <c r="R6"/>
    </row>
    <row r="7" spans="3:18" x14ac:dyDescent="0.3">
      <c r="D7" t="s">
        <v>4</v>
      </c>
      <c r="E7" s="18">
        <v>88.23</v>
      </c>
      <c r="G7" s="6"/>
      <c r="I7" t="s">
        <v>14</v>
      </c>
      <c r="J7" s="2">
        <v>667.18</v>
      </c>
      <c r="L7" s="6"/>
      <c r="M7" s="1"/>
      <c r="N7" t="s">
        <v>14</v>
      </c>
      <c r="O7" s="14">
        <v>3.48</v>
      </c>
      <c r="R7"/>
    </row>
    <row r="8" spans="3:18" x14ac:dyDescent="0.3">
      <c r="D8" t="s">
        <v>14</v>
      </c>
      <c r="E8" s="2">
        <v>103.48</v>
      </c>
      <c r="G8" s="6"/>
      <c r="I8" t="s">
        <v>5</v>
      </c>
      <c r="K8" s="2">
        <v>1100</v>
      </c>
      <c r="L8" s="6"/>
      <c r="M8" s="1"/>
      <c r="N8" t="s">
        <v>5</v>
      </c>
      <c r="P8" s="14">
        <v>1100</v>
      </c>
      <c r="R8"/>
    </row>
    <row r="9" spans="3:18" x14ac:dyDescent="0.3">
      <c r="D9" t="s">
        <v>5</v>
      </c>
      <c r="E9" s="2"/>
      <c r="F9" s="2">
        <v>1100</v>
      </c>
      <c r="G9" s="6"/>
      <c r="I9" t="s">
        <v>6</v>
      </c>
      <c r="K9" s="2">
        <v>2</v>
      </c>
      <c r="L9" s="6"/>
      <c r="M9" s="1"/>
      <c r="N9" t="s">
        <v>6</v>
      </c>
      <c r="P9" s="14">
        <v>2</v>
      </c>
      <c r="R9"/>
    </row>
    <row r="10" spans="3:18" x14ac:dyDescent="0.3">
      <c r="D10" t="s">
        <v>6</v>
      </c>
      <c r="E10" s="2"/>
      <c r="F10" s="2">
        <v>2</v>
      </c>
      <c r="G10" s="6"/>
      <c r="I10" t="s">
        <v>22</v>
      </c>
      <c r="K10" s="2">
        <v>127</v>
      </c>
      <c r="L10" s="6"/>
      <c r="M10" s="1"/>
      <c r="N10" t="s">
        <v>22</v>
      </c>
      <c r="P10" s="14">
        <v>127</v>
      </c>
      <c r="R10"/>
    </row>
    <row r="11" spans="3:18" x14ac:dyDescent="0.3">
      <c r="D11" t="s">
        <v>22</v>
      </c>
      <c r="E11" s="2"/>
      <c r="F11" s="2">
        <v>115</v>
      </c>
      <c r="G11" s="6"/>
      <c r="I11" t="s">
        <v>7</v>
      </c>
      <c r="K11" s="2">
        <v>2151.94</v>
      </c>
      <c r="L11" s="6"/>
      <c r="M11" s="1"/>
      <c r="N11" t="s">
        <v>7</v>
      </c>
      <c r="P11" s="14">
        <v>2980</v>
      </c>
      <c r="R11"/>
    </row>
    <row r="12" spans="3:18" x14ac:dyDescent="0.3">
      <c r="D12" t="s">
        <v>7</v>
      </c>
      <c r="E12" s="2"/>
      <c r="F12" s="2">
        <v>2860.18</v>
      </c>
      <c r="G12" s="6"/>
      <c r="I12" t="s">
        <v>23</v>
      </c>
      <c r="K12" s="2">
        <v>125</v>
      </c>
      <c r="L12" s="6"/>
      <c r="M12" s="1"/>
      <c r="N12" t="s">
        <v>23</v>
      </c>
      <c r="P12" s="14">
        <v>125</v>
      </c>
      <c r="R12"/>
    </row>
    <row r="13" spans="3:18" x14ac:dyDescent="0.3">
      <c r="D13" t="s">
        <v>23</v>
      </c>
      <c r="E13" s="2"/>
      <c r="F13" s="2">
        <v>145.19999999999999</v>
      </c>
      <c r="G13" s="6"/>
      <c r="I13" t="s">
        <v>33</v>
      </c>
      <c r="K13" s="2">
        <v>865.92</v>
      </c>
      <c r="L13" s="6"/>
      <c r="M13" s="1"/>
      <c r="N13" t="s">
        <v>35</v>
      </c>
      <c r="P13" s="14">
        <v>865.92</v>
      </c>
      <c r="R13"/>
    </row>
    <row r="14" spans="3:18" x14ac:dyDescent="0.3">
      <c r="D14" t="s">
        <v>33</v>
      </c>
      <c r="E14" s="2">
        <v>400</v>
      </c>
      <c r="F14" s="2">
        <v>817.37</v>
      </c>
      <c r="G14" s="6"/>
      <c r="I14" t="s">
        <v>24</v>
      </c>
      <c r="K14" s="2">
        <v>0</v>
      </c>
      <c r="L14" s="6"/>
      <c r="M14" s="1"/>
      <c r="N14" t="s">
        <v>24</v>
      </c>
      <c r="P14" s="14">
        <v>175</v>
      </c>
      <c r="Q14" t="s">
        <v>40</v>
      </c>
      <c r="R14"/>
    </row>
    <row r="15" spans="3:18" x14ac:dyDescent="0.3">
      <c r="D15" t="s">
        <v>24</v>
      </c>
      <c r="E15" s="2"/>
      <c r="F15" s="2">
        <v>25</v>
      </c>
      <c r="G15" s="6"/>
      <c r="I15" t="s">
        <v>13</v>
      </c>
      <c r="K15" s="27" t="s">
        <v>60</v>
      </c>
      <c r="L15" s="6"/>
      <c r="M15" s="1"/>
      <c r="N15" t="s">
        <v>13</v>
      </c>
      <c r="P15" s="14">
        <v>70</v>
      </c>
      <c r="Q15" t="s">
        <v>40</v>
      </c>
      <c r="R15"/>
    </row>
    <row r="16" spans="3:18" x14ac:dyDescent="0.3">
      <c r="D16" t="s">
        <v>13</v>
      </c>
      <c r="E16" s="2"/>
      <c r="F16" s="2">
        <v>0</v>
      </c>
      <c r="G16" s="6"/>
      <c r="I16" t="s">
        <v>15</v>
      </c>
      <c r="K16" s="28">
        <v>48</v>
      </c>
      <c r="L16" s="6"/>
      <c r="M16" s="1"/>
      <c r="N16" t="s">
        <v>15</v>
      </c>
      <c r="P16" s="14">
        <v>65</v>
      </c>
      <c r="R16"/>
    </row>
    <row r="17" spans="3:18" x14ac:dyDescent="0.3">
      <c r="D17" t="s">
        <v>15</v>
      </c>
      <c r="E17" s="2"/>
      <c r="F17" s="2">
        <v>66.05</v>
      </c>
      <c r="G17" s="6"/>
      <c r="I17" t="s">
        <v>8</v>
      </c>
      <c r="K17" s="2">
        <v>105</v>
      </c>
      <c r="L17" s="6"/>
      <c r="M17" s="1"/>
      <c r="N17" t="s">
        <v>8</v>
      </c>
      <c r="P17" s="14">
        <v>120</v>
      </c>
      <c r="R17"/>
    </row>
    <row r="18" spans="3:18" x14ac:dyDescent="0.3">
      <c r="D18" t="s">
        <v>8</v>
      </c>
      <c r="E18" s="2"/>
      <c r="F18" s="2">
        <v>0</v>
      </c>
      <c r="G18" s="6"/>
      <c r="I18" t="s">
        <v>56</v>
      </c>
      <c r="K18" s="2">
        <v>896.44</v>
      </c>
      <c r="L18" s="6"/>
      <c r="M18" s="1"/>
      <c r="N18" t="s">
        <v>9</v>
      </c>
      <c r="P18" s="14">
        <v>500</v>
      </c>
      <c r="R18"/>
    </row>
    <row r="19" spans="3:18" x14ac:dyDescent="0.3">
      <c r="D19" t="s">
        <v>41</v>
      </c>
      <c r="E19" s="2"/>
      <c r="F19" s="2">
        <v>201.74</v>
      </c>
      <c r="G19" s="6"/>
      <c r="I19" t="s">
        <v>57</v>
      </c>
      <c r="K19" s="2">
        <v>183.01</v>
      </c>
      <c r="L19" s="6"/>
      <c r="M19" s="1"/>
      <c r="N19" t="s">
        <v>34</v>
      </c>
      <c r="P19" s="2">
        <v>119.88</v>
      </c>
      <c r="R19"/>
    </row>
    <row r="20" spans="3:18" x14ac:dyDescent="0.3">
      <c r="D20" t="s">
        <v>25</v>
      </c>
      <c r="E20" s="2"/>
      <c r="F20" s="2">
        <v>167.86</v>
      </c>
      <c r="G20" s="6"/>
      <c r="I20" t="s">
        <v>25</v>
      </c>
      <c r="K20" s="2">
        <v>179.82</v>
      </c>
      <c r="L20" s="6"/>
      <c r="M20" s="1"/>
      <c r="N20" t="s">
        <v>16</v>
      </c>
      <c r="O20"/>
      <c r="P20" s="2">
        <v>50</v>
      </c>
      <c r="R20"/>
    </row>
    <row r="21" spans="3:18" x14ac:dyDescent="0.3">
      <c r="D21" t="s">
        <v>16</v>
      </c>
      <c r="E21" s="2"/>
      <c r="F21" s="2">
        <v>50</v>
      </c>
      <c r="G21" s="6"/>
      <c r="I21" t="s">
        <v>16</v>
      </c>
      <c r="K21" s="2">
        <v>50</v>
      </c>
      <c r="L21" s="6"/>
      <c r="M21" s="1"/>
      <c r="N21" t="s">
        <v>11</v>
      </c>
      <c r="O21"/>
      <c r="P21" s="2">
        <v>50</v>
      </c>
      <c r="R21"/>
    </row>
    <row r="22" spans="3:18" x14ac:dyDescent="0.3">
      <c r="D22" t="s">
        <v>52</v>
      </c>
      <c r="E22" s="2"/>
      <c r="F22" s="2">
        <v>0</v>
      </c>
      <c r="G22" s="6"/>
      <c r="I22" t="s">
        <v>10</v>
      </c>
      <c r="K22" s="2">
        <v>40.67</v>
      </c>
      <c r="L22" s="6"/>
      <c r="M22" s="1"/>
      <c r="N22" t="s">
        <v>55</v>
      </c>
      <c r="O22"/>
      <c r="P22" s="2">
        <v>25</v>
      </c>
      <c r="R22"/>
    </row>
    <row r="23" spans="3:18" x14ac:dyDescent="0.3">
      <c r="D23" t="s">
        <v>18</v>
      </c>
      <c r="E23" s="2"/>
      <c r="F23" s="2">
        <v>22.5</v>
      </c>
      <c r="G23" s="6"/>
      <c r="I23" t="s">
        <v>55</v>
      </c>
      <c r="K23" s="18">
        <v>20</v>
      </c>
      <c r="L23" s="6"/>
      <c r="N23" t="s">
        <v>68</v>
      </c>
      <c r="O23"/>
      <c r="P23" s="2">
        <v>100</v>
      </c>
      <c r="R23"/>
    </row>
    <row r="24" spans="3:18" ht="15" thickBot="1" x14ac:dyDescent="0.35">
      <c r="C24" s="5" t="s">
        <v>51</v>
      </c>
      <c r="G24" s="6"/>
      <c r="H24" s="15" t="s">
        <v>19</v>
      </c>
      <c r="J24" s="25">
        <f>SUM(J5:J22)</f>
        <v>6728.42</v>
      </c>
      <c r="K24" s="25">
        <f>SUM(K5:K22)</f>
        <v>5874.7999999999993</v>
      </c>
      <c r="L24" s="6"/>
      <c r="N24" t="s">
        <v>10</v>
      </c>
      <c r="O24"/>
      <c r="P24" s="14">
        <v>46</v>
      </c>
      <c r="R24"/>
    </row>
    <row r="25" spans="3:18" ht="15" thickBot="1" x14ac:dyDescent="0.35">
      <c r="C25" s="1"/>
      <c r="D25" s="5"/>
      <c r="E25" s="8">
        <f>SUM(E5:E22)</f>
        <v>6246.2099999999991</v>
      </c>
      <c r="F25" s="8">
        <f>SUM(F9:F23)</f>
        <v>5572.9</v>
      </c>
      <c r="G25" s="6"/>
      <c r="H25" s="15" t="s">
        <v>53</v>
      </c>
      <c r="J25" s="14"/>
      <c r="K25" s="14"/>
      <c r="L25" s="6"/>
      <c r="N25" t="s">
        <v>42</v>
      </c>
      <c r="P25" s="14">
        <v>119.88</v>
      </c>
      <c r="R25"/>
    </row>
    <row r="26" spans="3:18" x14ac:dyDescent="0.3">
      <c r="C26" s="1"/>
      <c r="E26" s="2"/>
      <c r="G26" s="6"/>
      <c r="H26"/>
      <c r="I26" s="31" t="s">
        <v>54</v>
      </c>
      <c r="J26" s="18">
        <v>18</v>
      </c>
      <c r="L26" s="6"/>
      <c r="M26" s="5" t="s">
        <v>12</v>
      </c>
      <c r="R26"/>
    </row>
    <row r="27" spans="3:18" ht="15" thickBot="1" x14ac:dyDescent="0.35">
      <c r="C27" s="21" t="s">
        <v>59</v>
      </c>
      <c r="E27" s="2"/>
      <c r="G27" s="6"/>
      <c r="I27" t="s">
        <v>26</v>
      </c>
      <c r="K27" s="2">
        <v>59.94</v>
      </c>
      <c r="L27" s="6"/>
      <c r="N27" t="s">
        <v>27</v>
      </c>
      <c r="O27" s="8">
        <f>SUM(O5:O25)</f>
        <v>6583.48</v>
      </c>
      <c r="R27"/>
    </row>
    <row r="28" spans="3:18" ht="15" thickBot="1" x14ac:dyDescent="0.35">
      <c r="C28" s="22" t="s">
        <v>45</v>
      </c>
      <c r="D28" s="22"/>
      <c r="E28" s="26">
        <v>3317.23</v>
      </c>
      <c r="F28" s="14"/>
      <c r="G28" s="6"/>
      <c r="I28" t="s">
        <v>15</v>
      </c>
      <c r="K28" s="18">
        <v>15</v>
      </c>
      <c r="L28" s="6"/>
      <c r="N28" t="s">
        <v>39</v>
      </c>
      <c r="P28" s="8">
        <f>SUM(P5:P25)</f>
        <v>6640.68</v>
      </c>
      <c r="R28"/>
    </row>
    <row r="29" spans="3:18" x14ac:dyDescent="0.3">
      <c r="C29" s="22" t="s">
        <v>44</v>
      </c>
      <c r="D29" s="22"/>
      <c r="E29" s="26">
        <v>7717.87</v>
      </c>
      <c r="F29" s="13"/>
      <c r="G29" s="6"/>
      <c r="I29" t="s">
        <v>58</v>
      </c>
      <c r="K29" s="2">
        <v>80</v>
      </c>
      <c r="L29" s="6"/>
      <c r="N29" t="s">
        <v>38</v>
      </c>
      <c r="P29" s="13">
        <f>O27-P28</f>
        <v>-57.200000000000728</v>
      </c>
      <c r="R29"/>
    </row>
    <row r="30" spans="3:18" ht="15" thickBot="1" x14ac:dyDescent="0.35">
      <c r="C30" t="s">
        <v>46</v>
      </c>
      <c r="D30" s="22"/>
      <c r="E30" s="8">
        <f>SUM(E28:E29)</f>
        <v>11035.1</v>
      </c>
      <c r="F30" s="14"/>
      <c r="G30" s="7"/>
      <c r="I30" t="s">
        <v>36</v>
      </c>
      <c r="K30" s="18">
        <v>747.21</v>
      </c>
      <c r="L30" s="6"/>
      <c r="R30"/>
    </row>
    <row r="31" spans="3:18" x14ac:dyDescent="0.3">
      <c r="G31" s="7"/>
      <c r="L31" s="6"/>
      <c r="N31" s="23"/>
      <c r="R31"/>
    </row>
    <row r="32" spans="3:18" ht="15" thickBot="1" x14ac:dyDescent="0.35">
      <c r="C32" t="s">
        <v>30</v>
      </c>
      <c r="D32" s="19"/>
      <c r="G32" s="10"/>
      <c r="H32" s="15" t="s">
        <v>12</v>
      </c>
      <c r="J32" s="8">
        <f>SUM(J26:J30)</f>
        <v>18</v>
      </c>
      <c r="K32" s="8">
        <f>SUM(K27:K31)</f>
        <v>902.15000000000009</v>
      </c>
      <c r="L32" s="6"/>
      <c r="N32" s="29" t="s">
        <v>67</v>
      </c>
      <c r="O32" s="30"/>
      <c r="R32"/>
    </row>
    <row r="33" spans="3:24" x14ac:dyDescent="0.3">
      <c r="C33" t="s">
        <v>29</v>
      </c>
      <c r="G33" s="10"/>
      <c r="I33" t="s">
        <v>20</v>
      </c>
      <c r="J33" s="9">
        <f>J24+J32</f>
        <v>6746.42</v>
      </c>
      <c r="L33" s="6"/>
      <c r="N33" s="29" t="s">
        <v>61</v>
      </c>
      <c r="O33" s="30">
        <v>12240</v>
      </c>
      <c r="R33"/>
    </row>
    <row r="34" spans="3:24" x14ac:dyDescent="0.3">
      <c r="C34" t="s">
        <v>28</v>
      </c>
      <c r="F34" s="13"/>
      <c r="G34" s="7"/>
      <c r="I34" t="s">
        <v>21</v>
      </c>
      <c r="K34" s="9">
        <f>K24+K32</f>
        <v>6776.9499999999989</v>
      </c>
      <c r="L34" s="6"/>
      <c r="N34" s="29" t="s">
        <v>62</v>
      </c>
      <c r="O34" s="30">
        <v>2520</v>
      </c>
      <c r="R34"/>
    </row>
    <row r="35" spans="3:24" x14ac:dyDescent="0.3">
      <c r="C35" t="s">
        <v>47</v>
      </c>
      <c r="F35" s="13"/>
      <c r="G35" s="7"/>
      <c r="I35" t="s">
        <v>37</v>
      </c>
      <c r="K35" s="9">
        <f>J33-K34</f>
        <v>-30.529999999998836</v>
      </c>
      <c r="L35" s="6"/>
      <c r="N35" s="29" t="s">
        <v>63</v>
      </c>
      <c r="O35" s="30"/>
      <c r="R35"/>
    </row>
    <row r="36" spans="3:24" x14ac:dyDescent="0.3">
      <c r="C36" t="s">
        <v>48</v>
      </c>
      <c r="F36" s="14"/>
      <c r="G36" s="7"/>
      <c r="L36" s="6"/>
      <c r="N36" s="29" t="s">
        <v>64</v>
      </c>
      <c r="O36" s="30"/>
      <c r="R36"/>
    </row>
    <row r="37" spans="3:24" x14ac:dyDescent="0.3">
      <c r="C37" t="s">
        <v>31</v>
      </c>
      <c r="G37" s="7"/>
      <c r="I37" t="s">
        <v>65</v>
      </c>
      <c r="L37" s="6"/>
      <c r="R37"/>
    </row>
    <row r="38" spans="3:24" x14ac:dyDescent="0.3">
      <c r="F38" s="18"/>
      <c r="G38" s="31"/>
      <c r="I38" t="s">
        <v>66</v>
      </c>
      <c r="L38" s="31"/>
      <c r="M38" s="31"/>
      <c r="N38" s="31"/>
      <c r="R38"/>
    </row>
    <row r="39" spans="3:24" x14ac:dyDescent="0.3">
      <c r="F39" s="18"/>
      <c r="G39" s="31"/>
      <c r="H39" s="31"/>
      <c r="I39" s="31"/>
      <c r="J39" s="18"/>
      <c r="K39" s="18"/>
      <c r="L39" s="31"/>
      <c r="M39" s="31"/>
      <c r="N39" s="31"/>
      <c r="R39"/>
    </row>
    <row r="40" spans="3:24" x14ac:dyDescent="0.3">
      <c r="F40" s="18"/>
      <c r="G40" s="31"/>
      <c r="H40" s="31"/>
      <c r="I40" s="31"/>
      <c r="J40" s="18"/>
      <c r="K40" s="18"/>
      <c r="L40" s="31"/>
      <c r="M40" s="31"/>
      <c r="N40" s="31"/>
    </row>
    <row r="41" spans="3:24" x14ac:dyDescent="0.3">
      <c r="F41" s="18"/>
      <c r="G41" s="31"/>
      <c r="H41" s="31"/>
      <c r="I41" s="31"/>
      <c r="J41" s="18"/>
      <c r="K41" s="18"/>
      <c r="L41" s="31"/>
      <c r="M41" s="31"/>
      <c r="N41" s="31"/>
      <c r="X41" t="s">
        <v>17</v>
      </c>
    </row>
    <row r="42" spans="3:24" x14ac:dyDescent="0.3">
      <c r="F42" s="18"/>
      <c r="G42" s="31"/>
      <c r="H42" s="31"/>
      <c r="I42" s="31"/>
      <c r="J42" s="18"/>
      <c r="K42" s="18"/>
      <c r="L42" s="31"/>
      <c r="M42" s="31"/>
      <c r="N42" s="31"/>
    </row>
    <row r="43" spans="3:24" x14ac:dyDescent="0.3">
      <c r="F43" s="18"/>
      <c r="G43" s="31"/>
      <c r="H43" s="31"/>
      <c r="I43" s="31"/>
      <c r="J43" s="18"/>
      <c r="K43" s="18"/>
      <c r="L43" s="31"/>
      <c r="M43" s="31"/>
      <c r="N43" s="31"/>
    </row>
    <row r="44" spans="3:24" x14ac:dyDescent="0.3">
      <c r="F44" s="18"/>
      <c r="G44" s="31"/>
      <c r="H44" s="31"/>
      <c r="I44" s="31"/>
      <c r="J44" s="18"/>
      <c r="K44" s="18"/>
      <c r="L44" s="31"/>
      <c r="M44" s="31"/>
      <c r="N44" s="31"/>
    </row>
    <row r="45" spans="3:24" x14ac:dyDescent="0.3">
      <c r="G45" s="31"/>
      <c r="H45" s="31"/>
      <c r="I45" s="31"/>
      <c r="J45" s="18"/>
      <c r="K45" s="18"/>
      <c r="L45" s="31"/>
      <c r="M45" s="31"/>
      <c r="N45" s="31"/>
    </row>
    <row r="46" spans="3:24" x14ac:dyDescent="0.3">
      <c r="G46" s="31"/>
      <c r="H46" s="31"/>
      <c r="I46" s="31"/>
      <c r="J46" s="18"/>
      <c r="K46" s="18"/>
      <c r="L46" s="31"/>
      <c r="M46" s="31"/>
      <c r="N46" s="31"/>
    </row>
    <row r="47" spans="3:24" x14ac:dyDescent="0.3">
      <c r="H47" s="31"/>
      <c r="I47" s="31"/>
      <c r="J47" s="18"/>
      <c r="K47" s="18"/>
    </row>
  </sheetData>
  <pageMargins left="0.25" right="0.25" top="0.75" bottom="0.75" header="0.3" footer="0.3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Petrockstowe Parish Council</dc:creator>
  <cp:lastModifiedBy>Petrockstowe Parish Council</cp:lastModifiedBy>
  <cp:lastPrinted>2025-11-12T15:10:49Z</cp:lastPrinted>
  <dcterms:created xsi:type="dcterms:W3CDTF">2020-11-05T15:52:57Z</dcterms:created>
  <dcterms:modified xsi:type="dcterms:W3CDTF">2026-01-14T13:50:13Z</dcterms:modified>
</cp:coreProperties>
</file>