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gla\Documents\SPC\Documents\Finance\2019_20\"/>
    </mc:Choice>
  </mc:AlternateContent>
  <xr:revisionPtr revIDLastSave="0" documentId="13_ncr:1_{D07E9B0D-0853-4C74-9C49-D9931398A97F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PC accounts" sheetId="1" r:id="rId1"/>
    <sheet name="Groundwork UK Grant" sheetId="2" r:id="rId2"/>
    <sheet name="SPC NP reserve spend" sheetId="3" r:id="rId3"/>
  </sheets>
  <calcPr calcId="191029"/>
</workbook>
</file>

<file path=xl/calcChain.xml><?xml version="1.0" encoding="utf-8"?>
<calcChain xmlns="http://schemas.openxmlformats.org/spreadsheetml/2006/main">
  <c r="I34" i="1" l="1"/>
  <c r="M38" i="1" l="1"/>
  <c r="G34" i="1" l="1"/>
  <c r="I9" i="3"/>
  <c r="H9" i="3"/>
  <c r="G9" i="3"/>
  <c r="C9" i="3"/>
  <c r="I15" i="2"/>
  <c r="H15" i="2"/>
  <c r="G15" i="2"/>
  <c r="C15" i="2"/>
  <c r="C34" i="1"/>
  <c r="I37" i="1"/>
  <c r="I11" i="3" l="1"/>
  <c r="I17" i="2"/>
  <c r="I36" i="1"/>
  <c r="I38" i="1" s="1"/>
</calcChain>
</file>

<file path=xl/sharedStrings.xml><?xml version="1.0" encoding="utf-8"?>
<sst xmlns="http://schemas.openxmlformats.org/spreadsheetml/2006/main" count="126" uniqueCount="70">
  <si>
    <t>RECEIPTS</t>
  </si>
  <si>
    <t>£</t>
  </si>
  <si>
    <t>PAYMENTS</t>
  </si>
  <si>
    <t>Net</t>
  </si>
  <si>
    <t>VAT</t>
  </si>
  <si>
    <t>Total</t>
  </si>
  <si>
    <t>Cheque No</t>
  </si>
  <si>
    <t>Minute</t>
  </si>
  <si>
    <t>c/f</t>
  </si>
  <si>
    <t>HMRC (PAYE)</t>
  </si>
  <si>
    <t>Reserves</t>
  </si>
  <si>
    <t>General</t>
  </si>
  <si>
    <t>Play Area</t>
  </si>
  <si>
    <t>IT Equipment</t>
  </si>
  <si>
    <t>Neighbourhood Plan</t>
  </si>
  <si>
    <t>Transport/Cycling improvements and maintenance</t>
  </si>
  <si>
    <t>TOTALS</t>
  </si>
  <si>
    <t>Winter Maintenance</t>
  </si>
  <si>
    <t>Playground Inspection</t>
  </si>
  <si>
    <t>BANK</t>
  </si>
  <si>
    <t>TOTAL IN BANK</t>
  </si>
  <si>
    <t>S106 Grant*</t>
  </si>
  <si>
    <t>Reserves/ Ring fenced</t>
  </si>
  <si>
    <t>Unallocated</t>
  </si>
  <si>
    <t>TOTAL</t>
  </si>
  <si>
    <t>*To be used only to enhance existing community recreation or sporting facilities or to contribute to new provision.</t>
  </si>
  <si>
    <t>Section 137 Max = number of electors x £7.86</t>
  </si>
  <si>
    <t>Norris &amp; Fisher (Insurance Brokers) Ltd - annual insurance</t>
  </si>
  <si>
    <t>Barker-Fox Associates - Internal Audit fee</t>
  </si>
  <si>
    <t>Dorset Association of Parish and Town Councils - annual subscription fee</t>
  </si>
  <si>
    <t>Society of Local Council Clerks - Clerk's membership 2018/19</t>
  </si>
  <si>
    <t>Groundwork UK Grant (NP)</t>
  </si>
  <si>
    <t>Groundwork UK - Neighbourhood Planning grant</t>
  </si>
  <si>
    <t>BALANCE</t>
  </si>
  <si>
    <t>Neighbourhood Plan reserve</t>
  </si>
  <si>
    <t>EXPENDITURE</t>
  </si>
  <si>
    <t>ACCOUNTS YEAR ENDING 31 MARCH 2020</t>
  </si>
  <si>
    <t>08.04.2019</t>
  </si>
  <si>
    <t>Miss K Riglar - Clerk's Salary (Q4 2018/19)</t>
  </si>
  <si>
    <t>20.05.2019</t>
  </si>
  <si>
    <t>17.06.2019</t>
  </si>
  <si>
    <t>Ms S Cooke - reimbursement for Neighbourhood Plan business survey printing</t>
  </si>
  <si>
    <t>Miss K Riglar - Clerk's Salary and expenses (Q1 2019/20) plus expenses</t>
  </si>
  <si>
    <t>08.07.2019</t>
  </si>
  <si>
    <t>11.11.2019</t>
  </si>
  <si>
    <t>Pryce Countryside Services - maintenance of Lower Bockhampton Play Area</t>
  </si>
  <si>
    <t>16.09.2019</t>
  </si>
  <si>
    <t>Charminster and Charlton Down and Stinsford Community Publications Ltd - 2019.20 contribution towards The Pilot parish magazine</t>
  </si>
  <si>
    <t>Print Team (Dorset)Ltd - printing of Neighbourhood Plan residents survey and flyers and supply of envelopes</t>
  </si>
  <si>
    <t>Miss K Riglar - Clerk's expenses (purchase of new laptop and Microsoft Office software)</t>
  </si>
  <si>
    <t>Ms S Cooke - reimbursement for stamps for Neighbourhood Plan residents' survey</t>
  </si>
  <si>
    <t>HMRC - VAT refund for 2018/19</t>
  </si>
  <si>
    <t>Dorset Planning Consultant Ltd - Neighbourhood Plan consultancy support</t>
  </si>
  <si>
    <t>GeoXphere Ltd - Parish online mapping services subscription</t>
  </si>
  <si>
    <t>Miss K Riglar - Clerk's Salary and Expenses (Q2 2019/20)</t>
  </si>
  <si>
    <t>Kingston Maurward College - refreshments for NP policy meetings</t>
  </si>
  <si>
    <t>Ms S Cooke - reimbursement Neighbourhood Plan printing and stationery</t>
  </si>
  <si>
    <t>DC precept</t>
  </si>
  <si>
    <t>19.04.19</t>
  </si>
  <si>
    <t>01.04.19</t>
  </si>
  <si>
    <t>26.09.19</t>
  </si>
  <si>
    <t>Groundwork UK - unspent Neighbhourhood Plan grant</t>
  </si>
  <si>
    <t>05.12.2019</t>
  </si>
  <si>
    <t>Miss K Riglar - Clerk's Salary, Operational Expenses and Expenses (Q3 2019/20)</t>
  </si>
  <si>
    <t>Miss K Riglar - reimbursement for subscription for SmartSurvey (June - November)</t>
  </si>
  <si>
    <t>HMRC - VAT refund for 18/19</t>
  </si>
  <si>
    <t>04.07.2019</t>
  </si>
  <si>
    <t>13.01.2020</t>
  </si>
  <si>
    <t>various</t>
  </si>
  <si>
    <t>09.03.2020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</si>
</sst>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4" fontId="0" fillId="0" borderId="0" xfId="0" applyNumberFormat="1"/>
    <xf numFmtId="8" fontId="0" fillId="0" borderId="0" xfId="0" applyNumberFormat="1"/>
    <xf numFmtId="3" fontId="0" fillId="0" borderId="0" xfId="0" applyNumberFormat="1"/>
    <xf numFmtId="0" fontId="2" fillId="0" borderId="0" xfId="0" applyFont="1"/>
    <xf numFmtId="8" fontId="2" fillId="0" borderId="0" xfId="0" applyNumberFormat="1" applyFont="1"/>
    <xf numFmtId="0" fontId="1" fillId="0" borderId="0" xfId="0" applyFont="1"/>
    <xf numFmtId="0" fontId="0" fillId="0" borderId="0" xfId="0" applyFill="1"/>
    <xf numFmtId="0" fontId="0" fillId="0" borderId="0" xfId="0" applyNumberFormat="1"/>
    <xf numFmtId="0" fontId="2" fillId="0" borderId="0" xfId="0" applyNumberFormat="1" applyFont="1"/>
    <xf numFmtId="0" fontId="2" fillId="0" borderId="0" xfId="0" applyFont="1" applyFill="1"/>
    <xf numFmtId="0" fontId="3" fillId="0" borderId="0" xfId="0" applyFont="1" applyFill="1"/>
    <xf numFmtId="0" fontId="3" fillId="0" borderId="0" xfId="0" applyFont="1"/>
    <xf numFmtId="0" fontId="4" fillId="0" borderId="0" xfId="0" applyFont="1" applyFill="1"/>
    <xf numFmtId="8" fontId="2" fillId="0" borderId="0" xfId="0" applyNumberFormat="1" applyFont="1" applyFill="1"/>
    <xf numFmtId="0" fontId="4" fillId="0" borderId="0" xfId="0" applyFont="1"/>
    <xf numFmtId="8" fontId="4" fillId="0" borderId="0" xfId="0" applyNumberFormat="1" applyFont="1"/>
    <xf numFmtId="0" fontId="4" fillId="0" borderId="0" xfId="0" applyNumberFormat="1" applyFont="1"/>
    <xf numFmtId="0" fontId="1" fillId="0" borderId="0" xfId="0" applyFont="1" applyFill="1"/>
    <xf numFmtId="8" fontId="4" fillId="0" borderId="0" xfId="0" applyNumberFormat="1" applyFont="1" applyFill="1"/>
    <xf numFmtId="0" fontId="0" fillId="0" borderId="0" xfId="0" applyNumberFormat="1" applyFill="1"/>
    <xf numFmtId="4" fontId="0" fillId="0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"/>
  <sheetViews>
    <sheetView tabSelected="1" topLeftCell="D1" workbookViewId="0">
      <selection activeCell="F1" sqref="F1"/>
    </sheetView>
  </sheetViews>
  <sheetFormatPr defaultRowHeight="14.5" x14ac:dyDescent="0.35"/>
  <cols>
    <col min="2" max="2" width="27.26953125" customWidth="1"/>
    <col min="3" max="3" width="9.81640625" bestFit="1" customWidth="1"/>
    <col min="5" max="5" width="12.1796875" customWidth="1"/>
    <col min="6" max="6" width="51.81640625" customWidth="1"/>
    <col min="10" max="10" width="11.1796875" bestFit="1" customWidth="1"/>
    <col min="11" max="11" width="7.7265625" customWidth="1"/>
    <col min="12" max="12" width="25" customWidth="1"/>
    <col min="13" max="13" width="19.7265625" customWidth="1"/>
  </cols>
  <sheetData>
    <row r="1" spans="1:13" x14ac:dyDescent="0.35">
      <c r="A1" t="s">
        <v>36</v>
      </c>
      <c r="L1" s="7" t="s">
        <v>26</v>
      </c>
    </row>
    <row r="3" spans="1:13" x14ac:dyDescent="0.35">
      <c r="A3" t="s">
        <v>0</v>
      </c>
      <c r="C3" t="s">
        <v>1</v>
      </c>
      <c r="E3" t="s">
        <v>2</v>
      </c>
      <c r="G3" t="s">
        <v>3</v>
      </c>
      <c r="H3" t="s">
        <v>4</v>
      </c>
      <c r="I3" t="s">
        <v>5</v>
      </c>
      <c r="J3" t="s">
        <v>6</v>
      </c>
      <c r="K3" t="s">
        <v>7</v>
      </c>
      <c r="M3" s="7"/>
    </row>
    <row r="4" spans="1:13" x14ac:dyDescent="0.35">
      <c r="A4" t="s">
        <v>59</v>
      </c>
      <c r="B4" t="s">
        <v>8</v>
      </c>
      <c r="C4" s="21">
        <v>18409.46</v>
      </c>
      <c r="E4" s="4" t="s">
        <v>37</v>
      </c>
      <c r="F4" s="4" t="s">
        <v>9</v>
      </c>
      <c r="G4" s="5">
        <v>112.2</v>
      </c>
      <c r="H4" s="4"/>
      <c r="I4" s="14">
        <v>112.2</v>
      </c>
      <c r="J4">
        <v>100272</v>
      </c>
    </row>
    <row r="5" spans="1:13" x14ac:dyDescent="0.35">
      <c r="A5" s="7" t="s">
        <v>58</v>
      </c>
      <c r="B5" t="s">
        <v>57</v>
      </c>
      <c r="C5" s="2">
        <v>2750</v>
      </c>
      <c r="E5" s="4" t="s">
        <v>37</v>
      </c>
      <c r="F5" s="4" t="s">
        <v>38</v>
      </c>
      <c r="G5" s="5">
        <v>448.26</v>
      </c>
      <c r="H5" s="4"/>
      <c r="I5" s="5">
        <v>448.26</v>
      </c>
      <c r="J5">
        <v>100273</v>
      </c>
    </row>
    <row r="6" spans="1:13" x14ac:dyDescent="0.35">
      <c r="A6" s="7" t="s">
        <v>66</v>
      </c>
      <c r="B6" t="s">
        <v>51</v>
      </c>
      <c r="C6" s="2">
        <v>570.42999999999995</v>
      </c>
      <c r="E6" s="4" t="s">
        <v>39</v>
      </c>
      <c r="F6" s="4" t="s">
        <v>29</v>
      </c>
      <c r="G6" s="5">
        <v>144.22999999999999</v>
      </c>
      <c r="H6" s="5"/>
      <c r="I6" s="5">
        <v>144.22999999999999</v>
      </c>
      <c r="J6" s="9">
        <v>100274</v>
      </c>
    </row>
    <row r="7" spans="1:13" x14ac:dyDescent="0.35">
      <c r="A7" s="7" t="s">
        <v>60</v>
      </c>
      <c r="B7" t="s">
        <v>57</v>
      </c>
      <c r="C7" s="2">
        <v>2750</v>
      </c>
      <c r="E7" s="4" t="s">
        <v>39</v>
      </c>
      <c r="F7" s="4" t="s">
        <v>27</v>
      </c>
      <c r="G7" s="2">
        <v>226.72</v>
      </c>
      <c r="H7" s="2"/>
      <c r="I7" s="2">
        <v>226.72</v>
      </c>
      <c r="J7" s="8">
        <v>100275</v>
      </c>
    </row>
    <row r="8" spans="1:13" x14ac:dyDescent="0.35">
      <c r="A8" s="7"/>
      <c r="C8" s="2"/>
      <c r="E8" s="15" t="s">
        <v>40</v>
      </c>
      <c r="F8" s="15" t="s">
        <v>41</v>
      </c>
      <c r="G8" s="16">
        <v>52.75</v>
      </c>
      <c r="H8" s="16"/>
      <c r="I8" s="16">
        <v>52.75</v>
      </c>
      <c r="J8" s="17">
        <v>100276</v>
      </c>
    </row>
    <row r="9" spans="1:13" x14ac:dyDescent="0.35">
      <c r="A9" s="7"/>
      <c r="C9" s="3"/>
      <c r="E9" s="10" t="s">
        <v>40</v>
      </c>
      <c r="F9" s="4" t="s">
        <v>28</v>
      </c>
      <c r="G9" s="2">
        <v>22.5</v>
      </c>
      <c r="I9" s="2">
        <v>22.5</v>
      </c>
      <c r="J9" s="8">
        <v>100277</v>
      </c>
    </row>
    <row r="10" spans="1:13" x14ac:dyDescent="0.35">
      <c r="A10" s="7"/>
      <c r="C10" s="2"/>
      <c r="E10" s="4" t="s">
        <v>43</v>
      </c>
      <c r="F10" s="4" t="s">
        <v>9</v>
      </c>
      <c r="G10" s="2">
        <v>117.2</v>
      </c>
      <c r="I10" s="2">
        <v>117.2</v>
      </c>
      <c r="J10" s="8">
        <v>100280</v>
      </c>
    </row>
    <row r="11" spans="1:13" x14ac:dyDescent="0.35">
      <c r="E11" s="4" t="s">
        <v>43</v>
      </c>
      <c r="F11" s="4" t="s">
        <v>42</v>
      </c>
      <c r="G11" s="2">
        <v>499</v>
      </c>
      <c r="I11" s="2">
        <v>499</v>
      </c>
      <c r="J11" s="20">
        <v>100278</v>
      </c>
    </row>
    <row r="12" spans="1:13" x14ac:dyDescent="0.35">
      <c r="E12" s="4" t="s">
        <v>43</v>
      </c>
      <c r="F12" s="4" t="s">
        <v>30</v>
      </c>
      <c r="G12" s="2">
        <v>76</v>
      </c>
      <c r="I12" s="2">
        <v>76</v>
      </c>
      <c r="J12" s="8">
        <v>100281</v>
      </c>
    </row>
    <row r="13" spans="1:13" x14ac:dyDescent="0.35">
      <c r="E13" s="4" t="s">
        <v>46</v>
      </c>
      <c r="F13" s="4" t="s">
        <v>45</v>
      </c>
      <c r="G13" s="5">
        <v>475</v>
      </c>
      <c r="H13" s="4"/>
      <c r="I13" s="5">
        <v>475</v>
      </c>
      <c r="J13" s="9">
        <v>100282</v>
      </c>
    </row>
    <row r="14" spans="1:13" x14ac:dyDescent="0.35">
      <c r="E14" s="15" t="s">
        <v>46</v>
      </c>
      <c r="F14" s="15" t="s">
        <v>48</v>
      </c>
      <c r="G14" s="19">
        <v>161</v>
      </c>
      <c r="H14" s="19">
        <v>32.200000000000003</v>
      </c>
      <c r="I14" s="16">
        <v>193.2</v>
      </c>
      <c r="J14" s="17">
        <v>100283</v>
      </c>
      <c r="K14" s="15"/>
    </row>
    <row r="15" spans="1:13" x14ac:dyDescent="0.35">
      <c r="E15" s="4" t="s">
        <v>46</v>
      </c>
      <c r="F15" s="4" t="s">
        <v>47</v>
      </c>
      <c r="G15" s="5">
        <v>200</v>
      </c>
      <c r="H15" s="4"/>
      <c r="I15" s="5">
        <v>200</v>
      </c>
      <c r="J15" s="9">
        <v>100284</v>
      </c>
    </row>
    <row r="16" spans="1:13" x14ac:dyDescent="0.35">
      <c r="E16" s="4" t="s">
        <v>46</v>
      </c>
      <c r="F16" s="4" t="s">
        <v>49</v>
      </c>
      <c r="G16" s="5">
        <v>328.99</v>
      </c>
      <c r="H16" s="4"/>
      <c r="I16" s="5">
        <v>328.99</v>
      </c>
      <c r="J16" s="4">
        <v>100285</v>
      </c>
    </row>
    <row r="17" spans="5:13" x14ac:dyDescent="0.35">
      <c r="E17" s="15" t="s">
        <v>46</v>
      </c>
      <c r="F17" s="15" t="s">
        <v>50</v>
      </c>
      <c r="G17" s="16">
        <v>54.9</v>
      </c>
      <c r="H17" s="15"/>
      <c r="I17" s="16">
        <v>54.9</v>
      </c>
      <c r="J17" s="15">
        <v>100286</v>
      </c>
      <c r="K17" s="15"/>
    </row>
    <row r="18" spans="5:13" x14ac:dyDescent="0.35">
      <c r="E18" s="15" t="s">
        <v>44</v>
      </c>
      <c r="F18" s="15" t="s">
        <v>52</v>
      </c>
      <c r="G18" s="16">
        <v>530</v>
      </c>
      <c r="H18" s="16">
        <v>106</v>
      </c>
      <c r="I18" s="16">
        <v>636</v>
      </c>
      <c r="J18" s="15">
        <v>100287</v>
      </c>
      <c r="K18" s="15"/>
      <c r="L18" s="6"/>
    </row>
    <row r="19" spans="5:13" x14ac:dyDescent="0.35">
      <c r="E19" s="4" t="s">
        <v>44</v>
      </c>
      <c r="F19" s="4" t="s">
        <v>53</v>
      </c>
      <c r="G19" s="5">
        <v>50</v>
      </c>
      <c r="H19" s="5">
        <v>10</v>
      </c>
      <c r="I19" s="5">
        <v>60</v>
      </c>
      <c r="J19" s="4">
        <v>100288</v>
      </c>
      <c r="L19" s="7"/>
      <c r="M19" s="7"/>
    </row>
    <row r="20" spans="5:13" x14ac:dyDescent="0.35">
      <c r="E20" s="4" t="s">
        <v>44</v>
      </c>
      <c r="F20" s="4" t="s">
        <v>54</v>
      </c>
      <c r="G20" s="5">
        <v>582.98</v>
      </c>
      <c r="H20" s="4"/>
      <c r="I20" s="5">
        <v>582.98</v>
      </c>
      <c r="J20" s="4">
        <v>100289</v>
      </c>
      <c r="K20" s="4"/>
      <c r="L20" s="7"/>
      <c r="M20" s="7"/>
    </row>
    <row r="21" spans="5:13" x14ac:dyDescent="0.35">
      <c r="E21" s="4" t="s">
        <v>44</v>
      </c>
      <c r="F21" s="4" t="s">
        <v>9</v>
      </c>
      <c r="G21" s="5">
        <v>117.2</v>
      </c>
      <c r="H21" s="4"/>
      <c r="I21" s="5">
        <v>117.2</v>
      </c>
      <c r="J21" s="4">
        <v>100290</v>
      </c>
      <c r="K21" s="4"/>
      <c r="L21" s="7"/>
      <c r="M21" s="7"/>
    </row>
    <row r="22" spans="5:13" x14ac:dyDescent="0.35">
      <c r="E22" s="15" t="s">
        <v>44</v>
      </c>
      <c r="F22" s="15" t="s">
        <v>55</v>
      </c>
      <c r="G22" s="16">
        <v>35</v>
      </c>
      <c r="H22" s="16">
        <v>7</v>
      </c>
      <c r="I22" s="16">
        <v>42</v>
      </c>
      <c r="J22" s="15">
        <v>100291</v>
      </c>
      <c r="L22" s="7"/>
      <c r="M22" s="7"/>
    </row>
    <row r="23" spans="5:13" x14ac:dyDescent="0.35">
      <c r="E23" s="15" t="s">
        <v>44</v>
      </c>
      <c r="F23" s="15" t="s">
        <v>56</v>
      </c>
      <c r="G23" s="16">
        <v>34.200000000000003</v>
      </c>
      <c r="H23" s="15"/>
      <c r="I23" s="16">
        <v>34.200000000000003</v>
      </c>
      <c r="J23" s="15">
        <v>100292</v>
      </c>
      <c r="L23" s="7"/>
      <c r="M23" s="7"/>
    </row>
    <row r="24" spans="5:13" x14ac:dyDescent="0.35">
      <c r="E24" s="15" t="s">
        <v>62</v>
      </c>
      <c r="F24" s="15" t="s">
        <v>61</v>
      </c>
      <c r="G24" s="16">
        <v>322.77999999999997</v>
      </c>
      <c r="H24" s="15"/>
      <c r="I24" s="16">
        <v>322.77999999999997</v>
      </c>
      <c r="J24" s="15">
        <v>100293</v>
      </c>
      <c r="L24" s="7"/>
      <c r="M24" s="7"/>
    </row>
    <row r="25" spans="5:13" x14ac:dyDescent="0.35">
      <c r="E25" s="4" t="s">
        <v>67</v>
      </c>
      <c r="F25" s="10" t="s">
        <v>9</v>
      </c>
      <c r="G25" s="14">
        <v>117.4</v>
      </c>
      <c r="H25" s="10"/>
      <c r="I25" s="14">
        <v>117.4</v>
      </c>
      <c r="J25" s="4">
        <v>100294</v>
      </c>
      <c r="L25" s="7"/>
      <c r="M25" s="7"/>
    </row>
    <row r="26" spans="5:13" x14ac:dyDescent="0.35">
      <c r="E26" s="4" t="s">
        <v>67</v>
      </c>
      <c r="F26" s="10" t="s">
        <v>63</v>
      </c>
      <c r="G26" s="14">
        <v>669.03</v>
      </c>
      <c r="H26" s="10"/>
      <c r="I26" s="14">
        <v>669.03</v>
      </c>
      <c r="J26" s="4">
        <v>100295</v>
      </c>
      <c r="L26" s="18"/>
      <c r="M26" s="7"/>
    </row>
    <row r="27" spans="5:13" x14ac:dyDescent="0.35">
      <c r="E27" s="4" t="s">
        <v>69</v>
      </c>
      <c r="F27" s="4" t="s">
        <v>9</v>
      </c>
      <c r="G27" s="5">
        <v>117.4</v>
      </c>
      <c r="H27" s="4"/>
      <c r="I27" s="5">
        <v>117.4</v>
      </c>
      <c r="J27" s="4">
        <v>100296</v>
      </c>
      <c r="L27" s="7"/>
      <c r="M27" s="7"/>
    </row>
    <row r="28" spans="5:13" x14ac:dyDescent="0.35">
      <c r="E28" s="15"/>
      <c r="F28" s="15"/>
      <c r="G28" s="16"/>
      <c r="H28" s="15"/>
      <c r="I28" s="16"/>
      <c r="J28" s="15"/>
      <c r="L28" s="18" t="s">
        <v>10</v>
      </c>
      <c r="M28" s="7"/>
    </row>
    <row r="29" spans="5:13" x14ac:dyDescent="0.35">
      <c r="E29" s="15"/>
      <c r="F29" s="15"/>
      <c r="G29" s="16"/>
      <c r="H29" s="15"/>
      <c r="I29" s="16"/>
      <c r="J29" s="15"/>
      <c r="L29" s="7" t="s">
        <v>11</v>
      </c>
      <c r="M29" s="7">
        <v>700</v>
      </c>
    </row>
    <row r="30" spans="5:13" x14ac:dyDescent="0.35">
      <c r="E30" s="12"/>
      <c r="F30" s="12"/>
      <c r="G30" s="12"/>
      <c r="H30" s="12"/>
      <c r="I30" s="12"/>
      <c r="J30" s="12"/>
      <c r="L30" s="10" t="s">
        <v>12</v>
      </c>
      <c r="M30" s="10">
        <v>2081.79</v>
      </c>
    </row>
    <row r="31" spans="5:13" x14ac:dyDescent="0.35">
      <c r="E31" s="4"/>
      <c r="F31" s="4"/>
      <c r="G31" s="5"/>
      <c r="H31" s="4"/>
      <c r="I31" s="5"/>
      <c r="L31" s="7" t="s">
        <v>13</v>
      </c>
      <c r="M31" s="7">
        <v>670.02</v>
      </c>
    </row>
    <row r="32" spans="5:13" x14ac:dyDescent="0.35">
      <c r="E32" s="15"/>
      <c r="F32" s="15"/>
      <c r="G32" s="16"/>
      <c r="H32" s="15"/>
      <c r="I32" s="16"/>
      <c r="J32" s="15"/>
      <c r="L32" s="11" t="s">
        <v>14</v>
      </c>
      <c r="M32" s="11">
        <v>5773.6</v>
      </c>
    </row>
    <row r="33" spans="1:13" x14ac:dyDescent="0.35">
      <c r="E33" s="4"/>
      <c r="F33" s="4"/>
      <c r="G33" s="2"/>
      <c r="L33" s="7" t="s">
        <v>15</v>
      </c>
      <c r="M33" s="7">
        <v>2800</v>
      </c>
    </row>
    <row r="34" spans="1:13" x14ac:dyDescent="0.35">
      <c r="A34" t="s">
        <v>16</v>
      </c>
      <c r="C34">
        <f>SUM(C4:C31)</f>
        <v>24479.89</v>
      </c>
      <c r="G34">
        <f>SUM(G4:G32)</f>
        <v>5494.7399999999989</v>
      </c>
      <c r="H34">
        <v>155.19999999999999</v>
      </c>
      <c r="I34" s="2">
        <f>SUM(I4:I32)</f>
        <v>5649.9399999999987</v>
      </c>
      <c r="L34" s="7" t="s">
        <v>17</v>
      </c>
      <c r="M34" s="7">
        <v>1000</v>
      </c>
    </row>
    <row r="35" spans="1:13" x14ac:dyDescent="0.35">
      <c r="L35" s="7" t="s">
        <v>18</v>
      </c>
      <c r="M35" s="7">
        <v>200</v>
      </c>
    </row>
    <row r="36" spans="1:13" x14ac:dyDescent="0.35">
      <c r="A36" s="6" t="s">
        <v>19</v>
      </c>
      <c r="F36" t="s">
        <v>20</v>
      </c>
      <c r="I36">
        <f>C34-I34</f>
        <v>18829.95</v>
      </c>
      <c r="L36" s="7" t="s">
        <v>21</v>
      </c>
      <c r="M36" s="7">
        <v>652.67999999999995</v>
      </c>
    </row>
    <row r="37" spans="1:13" x14ac:dyDescent="0.35">
      <c r="F37" t="s">
        <v>22</v>
      </c>
      <c r="I37">
        <f>M38</f>
        <v>13878.09</v>
      </c>
      <c r="L37" s="13" t="s">
        <v>31</v>
      </c>
      <c r="M37" s="13">
        <v>0</v>
      </c>
    </row>
    <row r="38" spans="1:13" x14ac:dyDescent="0.35">
      <c r="F38" t="s">
        <v>23</v>
      </c>
      <c r="I38">
        <f>I36-I37</f>
        <v>4951.8600000000006</v>
      </c>
      <c r="L38" t="s">
        <v>24</v>
      </c>
      <c r="M38">
        <f>SUM(M19:M37)</f>
        <v>13878.09</v>
      </c>
    </row>
    <row r="40" spans="1:13" x14ac:dyDescent="0.35">
      <c r="L40" t="s">
        <v>25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8"/>
  <sheetViews>
    <sheetView workbookViewId="0">
      <selection activeCell="G11" sqref="G11"/>
    </sheetView>
  </sheetViews>
  <sheetFormatPr defaultRowHeight="14.5" x14ac:dyDescent="0.35"/>
  <cols>
    <col min="1" max="1" width="10.90625" customWidth="1"/>
    <col min="2" max="2" width="24.7265625" customWidth="1"/>
    <col min="5" max="5" width="12.1796875" customWidth="1"/>
    <col min="6" max="6" width="58.81640625" customWidth="1"/>
    <col min="10" max="10" width="10" customWidth="1"/>
    <col min="11" max="11" width="19.7265625" customWidth="1"/>
  </cols>
  <sheetData>
    <row r="1" spans="1:11" x14ac:dyDescent="0.35">
      <c r="A1" t="s">
        <v>36</v>
      </c>
      <c r="J1" s="7"/>
    </row>
    <row r="3" spans="1:11" x14ac:dyDescent="0.35">
      <c r="A3" t="s">
        <v>0</v>
      </c>
      <c r="C3" t="s">
        <v>1</v>
      </c>
      <c r="E3" t="s">
        <v>2</v>
      </c>
      <c r="G3" t="s">
        <v>3</v>
      </c>
      <c r="H3" t="s">
        <v>4</v>
      </c>
      <c r="I3" t="s">
        <v>5</v>
      </c>
      <c r="K3" s="7"/>
    </row>
    <row r="4" spans="1:11" x14ac:dyDescent="0.35">
      <c r="A4" t="s">
        <v>8</v>
      </c>
      <c r="B4" t="s">
        <v>32</v>
      </c>
      <c r="C4" s="1">
        <v>1013.46</v>
      </c>
      <c r="E4" s="15" t="s">
        <v>40</v>
      </c>
      <c r="F4" s="15" t="s">
        <v>41</v>
      </c>
      <c r="G4" s="16">
        <v>52.75</v>
      </c>
      <c r="H4" s="16"/>
      <c r="I4" s="16">
        <v>52.75</v>
      </c>
      <c r="J4" s="17">
        <v>100276</v>
      </c>
    </row>
    <row r="5" spans="1:11" x14ac:dyDescent="0.35">
      <c r="A5" s="7" t="s">
        <v>66</v>
      </c>
      <c r="B5" t="s">
        <v>65</v>
      </c>
      <c r="C5" s="2">
        <v>502.37</v>
      </c>
      <c r="E5" s="15" t="s">
        <v>46</v>
      </c>
      <c r="F5" s="15" t="s">
        <v>48</v>
      </c>
      <c r="G5" s="16">
        <v>161</v>
      </c>
      <c r="H5" s="16">
        <v>32.200000000000003</v>
      </c>
      <c r="I5" s="16">
        <v>193.2</v>
      </c>
      <c r="J5" s="17">
        <v>100283</v>
      </c>
    </row>
    <row r="6" spans="1:11" x14ac:dyDescent="0.35">
      <c r="A6" s="7"/>
      <c r="C6" s="2"/>
      <c r="E6" s="15" t="s">
        <v>46</v>
      </c>
      <c r="F6" s="15" t="s">
        <v>50</v>
      </c>
      <c r="G6" s="16">
        <v>54.9</v>
      </c>
      <c r="H6" s="15"/>
      <c r="I6" s="16">
        <v>54.9</v>
      </c>
      <c r="J6" s="15">
        <v>100286</v>
      </c>
    </row>
    <row r="7" spans="1:11" x14ac:dyDescent="0.35">
      <c r="A7" s="7"/>
      <c r="C7" s="2"/>
      <c r="E7" s="15" t="s">
        <v>44</v>
      </c>
      <c r="F7" s="15" t="s">
        <v>52</v>
      </c>
      <c r="G7" s="16">
        <v>530</v>
      </c>
      <c r="H7" s="16">
        <v>106</v>
      </c>
      <c r="I7" s="16">
        <v>636</v>
      </c>
      <c r="J7" s="15">
        <v>100287</v>
      </c>
    </row>
    <row r="8" spans="1:11" x14ac:dyDescent="0.35">
      <c r="A8" s="7"/>
      <c r="C8" s="2"/>
      <c r="E8" s="15" t="s">
        <v>44</v>
      </c>
      <c r="F8" s="15" t="s">
        <v>55</v>
      </c>
      <c r="G8" s="16">
        <v>35</v>
      </c>
      <c r="H8" s="16">
        <v>7</v>
      </c>
      <c r="I8" s="16">
        <v>42</v>
      </c>
      <c r="J8" s="15">
        <v>100291</v>
      </c>
    </row>
    <row r="9" spans="1:11" x14ac:dyDescent="0.35">
      <c r="A9" s="7"/>
      <c r="C9" s="3"/>
      <c r="E9" s="15" t="s">
        <v>44</v>
      </c>
      <c r="F9" s="15" t="s">
        <v>56</v>
      </c>
      <c r="G9" s="16">
        <v>34.200000000000003</v>
      </c>
      <c r="H9" s="15"/>
      <c r="I9" s="16">
        <v>34.200000000000003</v>
      </c>
      <c r="J9" s="15">
        <v>100292</v>
      </c>
    </row>
    <row r="10" spans="1:11" x14ac:dyDescent="0.35">
      <c r="C10" s="2"/>
      <c r="E10" s="15" t="s">
        <v>62</v>
      </c>
      <c r="F10" s="15" t="s">
        <v>61</v>
      </c>
      <c r="G10" s="16">
        <v>322.77999999999997</v>
      </c>
      <c r="H10" s="15"/>
      <c r="I10" s="16">
        <v>322.77999999999997</v>
      </c>
      <c r="J10" s="15">
        <v>100293</v>
      </c>
    </row>
    <row r="11" spans="1:11" x14ac:dyDescent="0.35">
      <c r="E11" s="15" t="s">
        <v>68</v>
      </c>
      <c r="F11" s="15" t="s">
        <v>64</v>
      </c>
      <c r="G11" s="16">
        <v>150</v>
      </c>
      <c r="H11" s="16"/>
      <c r="I11" s="16">
        <v>180</v>
      </c>
      <c r="J11" s="15" t="s">
        <v>68</v>
      </c>
    </row>
    <row r="12" spans="1:11" x14ac:dyDescent="0.35">
      <c r="E12" s="4"/>
      <c r="F12" s="4"/>
      <c r="G12" s="5"/>
      <c r="H12" s="4"/>
      <c r="I12" s="5"/>
    </row>
    <row r="13" spans="1:11" x14ac:dyDescent="0.35">
      <c r="E13" s="4"/>
      <c r="F13" s="4"/>
      <c r="G13" s="2"/>
      <c r="I13" s="2"/>
    </row>
    <row r="14" spans="1:11" x14ac:dyDescent="0.35">
      <c r="J14" s="7"/>
      <c r="K14" s="7"/>
    </row>
    <row r="15" spans="1:11" x14ac:dyDescent="0.35">
      <c r="A15" t="s">
        <v>16</v>
      </c>
      <c r="C15">
        <f>SUM(C4:C14)</f>
        <v>1515.83</v>
      </c>
      <c r="F15" t="s">
        <v>35</v>
      </c>
      <c r="G15" s="7">
        <f>SUM(G4:G14)</f>
        <v>1340.63</v>
      </c>
      <c r="H15" s="7">
        <f>SUM(H4:H14)</f>
        <v>145.19999999999999</v>
      </c>
      <c r="I15" s="7">
        <f>SUM(I4:I14)</f>
        <v>1515.83</v>
      </c>
      <c r="J15" s="7"/>
      <c r="K15" s="7"/>
    </row>
    <row r="16" spans="1:11" x14ac:dyDescent="0.35">
      <c r="J16" s="7"/>
      <c r="K16" s="7"/>
    </row>
    <row r="17" spans="1:11" x14ac:dyDescent="0.35">
      <c r="A17" s="6"/>
      <c r="F17" t="s">
        <v>33</v>
      </c>
      <c r="I17">
        <f>C15-I15</f>
        <v>0</v>
      </c>
      <c r="J17" s="7"/>
      <c r="K17" s="7"/>
    </row>
    <row r="18" spans="1:11" x14ac:dyDescent="0.35">
      <c r="J18" s="13"/>
      <c r="K18" s="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2"/>
  <sheetViews>
    <sheetView workbookViewId="0">
      <selection activeCell="D10" sqref="D10"/>
    </sheetView>
  </sheetViews>
  <sheetFormatPr defaultRowHeight="14.5" x14ac:dyDescent="0.35"/>
  <cols>
    <col min="2" max="2" width="20.1796875" customWidth="1"/>
    <col min="5" max="5" width="12.1796875" customWidth="1"/>
    <col min="6" max="6" width="51.81640625" customWidth="1"/>
    <col min="10" max="10" width="21.1796875" customWidth="1"/>
    <col min="11" max="11" width="19.7265625" customWidth="1"/>
  </cols>
  <sheetData>
    <row r="1" spans="1:11" x14ac:dyDescent="0.35">
      <c r="A1" t="s">
        <v>36</v>
      </c>
      <c r="J1" s="7"/>
    </row>
    <row r="3" spans="1:11" x14ac:dyDescent="0.35">
      <c r="A3" t="s">
        <v>0</v>
      </c>
      <c r="C3" t="s">
        <v>1</v>
      </c>
      <c r="E3" t="s">
        <v>2</v>
      </c>
      <c r="G3" t="s">
        <v>3</v>
      </c>
      <c r="H3" t="s">
        <v>4</v>
      </c>
      <c r="I3" t="s">
        <v>5</v>
      </c>
      <c r="K3" s="7"/>
    </row>
    <row r="4" spans="1:11" x14ac:dyDescent="0.35">
      <c r="A4" t="s">
        <v>8</v>
      </c>
      <c r="B4" t="s">
        <v>34</v>
      </c>
      <c r="C4" s="1">
        <v>5773.6</v>
      </c>
      <c r="E4" s="4"/>
      <c r="F4" s="4"/>
      <c r="G4" s="5"/>
      <c r="H4" s="4"/>
      <c r="I4" s="5"/>
    </row>
    <row r="5" spans="1:11" x14ac:dyDescent="0.35">
      <c r="A5" s="7"/>
      <c r="C5" s="2"/>
      <c r="E5" s="4"/>
      <c r="F5" s="4"/>
      <c r="G5" s="5"/>
      <c r="H5" s="4"/>
      <c r="I5" s="5"/>
    </row>
    <row r="6" spans="1:11" x14ac:dyDescent="0.35">
      <c r="A6" s="7"/>
      <c r="C6" s="3"/>
      <c r="E6" s="10"/>
      <c r="F6" s="4"/>
      <c r="G6" s="2"/>
      <c r="I6" s="2"/>
    </row>
    <row r="7" spans="1:11" x14ac:dyDescent="0.35">
      <c r="C7" s="2"/>
      <c r="E7" s="4"/>
      <c r="F7" s="4"/>
      <c r="G7" s="2"/>
      <c r="I7" s="2"/>
    </row>
    <row r="8" spans="1:11" x14ac:dyDescent="0.35">
      <c r="E8" s="4"/>
      <c r="F8" s="4"/>
      <c r="G8" s="2"/>
      <c r="I8" s="2"/>
    </row>
    <row r="9" spans="1:11" x14ac:dyDescent="0.35">
      <c r="A9" t="s">
        <v>16</v>
      </c>
      <c r="C9">
        <f>SUM(C4:C8)</f>
        <v>5773.6</v>
      </c>
      <c r="F9" t="s">
        <v>35</v>
      </c>
      <c r="G9">
        <f>SUM(G4:G8)</f>
        <v>0</v>
      </c>
      <c r="H9">
        <f>SUM(H4:H8)</f>
        <v>0</v>
      </c>
      <c r="I9">
        <f>SUM(I4:I8)</f>
        <v>0</v>
      </c>
      <c r="J9" s="7"/>
      <c r="K9" s="7"/>
    </row>
    <row r="10" spans="1:11" x14ac:dyDescent="0.35">
      <c r="J10" s="7"/>
      <c r="K10" s="7"/>
    </row>
    <row r="11" spans="1:11" x14ac:dyDescent="0.35">
      <c r="A11" s="6"/>
      <c r="F11" t="s">
        <v>33</v>
      </c>
      <c r="I11">
        <f>C9-I9</f>
        <v>5773.6</v>
      </c>
      <c r="J11" s="7"/>
      <c r="K11" s="7"/>
    </row>
    <row r="12" spans="1:11" x14ac:dyDescent="0.35">
      <c r="J12" s="13"/>
      <c r="K12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SPC accounts</vt:lpstr>
      <vt:lpstr>Groundwork UK Grant</vt:lpstr>
      <vt:lpstr>SPC NP reserve spend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SPC</dc:creator>
  <cp:lastModifiedBy>Kirsty Riglar</cp:lastModifiedBy>
  <dcterms:created xsi:type="dcterms:W3CDTF">2017-04-02T12:28:56Z</dcterms:created>
  <dcterms:modified xsi:type="dcterms:W3CDTF">2020-08-19T20:35:09Z</dcterms:modified>
</cp:coreProperties>
</file>