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Nick\Downloads\"/>
    </mc:Choice>
  </mc:AlternateContent>
  <xr:revisionPtr revIDLastSave="0" documentId="8_{01427EF5-A3EE-4FA2-9373-30CC14BB79C0}" xr6:coauthVersionLast="44" xr6:coauthVersionMax="44" xr10:uidLastSave="{00000000-0000-0000-0000-000000000000}"/>
  <bookViews>
    <workbookView xWindow="1125" yWindow="1125" windowWidth="21600" windowHeight="11385" tabRatio="500"/>
  </bookViews>
  <sheets>
    <sheet name="Title" sheetId="1" r:id="rId1"/>
    <sheet name="Inc &amp; Exp" sheetId="2" r:id="rId2"/>
    <sheet name="Balance Sheet" sheetId="3" r:id="rId3"/>
    <sheet name="Note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3" l="1"/>
  <c r="I6" i="3"/>
  <c r="E8" i="3"/>
  <c r="I8" i="3"/>
  <c r="I11" i="3" s="1"/>
  <c r="E9" i="3"/>
  <c r="C11" i="3"/>
  <c r="D11" i="3"/>
  <c r="E11" i="3"/>
  <c r="G11" i="3"/>
  <c r="H11" i="3"/>
  <c r="G19" i="3"/>
  <c r="G20" i="3" s="1"/>
  <c r="H24" i="3" s="1"/>
  <c r="I26" i="3" s="1"/>
  <c r="C20" i="3"/>
  <c r="D24" i="3"/>
  <c r="E26" i="3" s="1"/>
  <c r="G11" i="2"/>
  <c r="H16" i="2" s="1"/>
  <c r="H19" i="2" s="1"/>
  <c r="I25" i="2" s="1"/>
  <c r="I27" i="2" s="1"/>
  <c r="I43" i="2" s="1"/>
  <c r="D16" i="2"/>
  <c r="D19" i="2" s="1"/>
  <c r="E25" i="2" s="1"/>
  <c r="E27" i="2" s="1"/>
  <c r="E43" i="2" s="1"/>
  <c r="D21" i="2"/>
  <c r="H21" i="2"/>
  <c r="D24" i="2"/>
  <c r="H24" i="2"/>
  <c r="E41" i="2"/>
  <c r="I41" i="2"/>
  <c r="N43" i="2"/>
  <c r="G14" i="4"/>
  <c r="I14" i="4"/>
  <c r="K14" i="4"/>
  <c r="K17" i="4"/>
  <c r="K19" i="4"/>
  <c r="E21" i="4"/>
  <c r="G21" i="4"/>
  <c r="K21" i="4" s="1"/>
  <c r="I21" i="4"/>
  <c r="E23" i="4"/>
  <c r="G23" i="4"/>
  <c r="I23" i="4"/>
  <c r="K23" i="4" l="1"/>
</calcChain>
</file>

<file path=xl/sharedStrings.xml><?xml version="1.0" encoding="utf-8"?>
<sst xmlns="http://schemas.openxmlformats.org/spreadsheetml/2006/main" count="104" uniqueCount="89">
  <si>
    <t>OVERTON COMMUNITY ASSOCIATION</t>
  </si>
  <si>
    <t>STATEMENT OF ACCOUNTS</t>
  </si>
  <si>
    <t>for the year ended 31st March 2019</t>
  </si>
  <si>
    <t>INCOME &amp; EXPENDITURE ACCOUNT</t>
  </si>
  <si>
    <t>Income</t>
  </si>
  <si>
    <t>2018/19</t>
  </si>
  <si>
    <t>2017/18</t>
  </si>
  <si>
    <t>BDBC Section 106 Grant</t>
  </si>
  <si>
    <t>Rents Receivable</t>
  </si>
  <si>
    <t>Hampshire County Library</t>
  </si>
  <si>
    <t>Overton Playgroup</t>
  </si>
  <si>
    <t>KJS Solicitors</t>
  </si>
  <si>
    <t>Overton Parish Council</t>
  </si>
  <si>
    <t>Other Regular Bookings</t>
  </si>
  <si>
    <t>Casual Hirings</t>
  </si>
  <si>
    <t>Donations</t>
  </si>
  <si>
    <t>Bank Interest</t>
  </si>
  <si>
    <t>COIF Deposit Interest</t>
  </si>
  <si>
    <t>Membership</t>
  </si>
  <si>
    <t>Sundry Receipts</t>
  </si>
  <si>
    <t>Expenditure</t>
  </si>
  <si>
    <t>Rent</t>
  </si>
  <si>
    <t>Water Charges</t>
  </si>
  <si>
    <t>Lighting &amp; Heating</t>
  </si>
  <si>
    <t>Caretaking &amp; Cleaning</t>
  </si>
  <si>
    <t>Repairs &amp; Decorating</t>
  </si>
  <si>
    <t>Insurance</t>
  </si>
  <si>
    <t>Postage; Stationery; Expenses</t>
  </si>
  <si>
    <t>Depreciation</t>
  </si>
  <si>
    <t>Sundry Expenses</t>
  </si>
  <si>
    <t>Building Transfer Costs</t>
  </si>
  <si>
    <t>Net Income over Expenditure</t>
  </si>
  <si>
    <t>£</t>
  </si>
  <si>
    <t>BALANCE SHEET as at 31st March 2019</t>
  </si>
  <si>
    <t>Capital Fund</t>
  </si>
  <si>
    <t>Capital</t>
  </si>
  <si>
    <t>Appeal</t>
  </si>
  <si>
    <t>Total</t>
  </si>
  <si>
    <t>Opening balance</t>
  </si>
  <si>
    <t xml:space="preserve">Appeal Fund </t>
  </si>
  <si>
    <t>Revenue (Deficit)/Surplus</t>
  </si>
  <si>
    <t>Overton Community Centre</t>
  </si>
  <si>
    <t>Closing Balance</t>
  </si>
  <si>
    <t>Represented By:</t>
  </si>
  <si>
    <t>Fixed Assets</t>
  </si>
  <si>
    <t>Current Assets:</t>
  </si>
  <si>
    <t xml:space="preserve">  Prepayments &amp; Debtors</t>
  </si>
  <si>
    <t xml:space="preserve">  No2 Fund </t>
  </si>
  <si>
    <t xml:space="preserve">  Current Account</t>
  </si>
  <si>
    <t>Current Liabilities</t>
  </si>
  <si>
    <t xml:space="preserve">  Creditors &amp; accruals</t>
  </si>
  <si>
    <t>Net Assets</t>
  </si>
  <si>
    <t>……………………………………………………</t>
  </si>
  <si>
    <t>(Chairperson)</t>
  </si>
  <si>
    <t>(Treasurer)</t>
  </si>
  <si>
    <t>I report on the accounts of the Trust for the year ended 31st March 2019</t>
  </si>
  <si>
    <t xml:space="preserve">As the charity's trustees you are responsible for the preparation of the accounts; you consider that the </t>
  </si>
  <si>
    <t xml:space="preserve">audit requirement of section 43(2) of the Charities Act 1993 (the Act) does not apply. It is my </t>
  </si>
  <si>
    <t xml:space="preserve">responsibility to state on the basis of procedures specified in the General Directions given by the Charity </t>
  </si>
  <si>
    <t>Commissioners under section 43(7)(b) of the Act, whether particular matters have come to my attention.</t>
  </si>
  <si>
    <t xml:space="preserve">My examination was carried out in accordance with the General Directions given by the Charity </t>
  </si>
  <si>
    <t xml:space="preserve">Commissioners. An examination includes a review of the accounting records kept by the charity and a </t>
  </si>
  <si>
    <t xml:space="preserve">comparison of the accounts presented with those records. It also includes consideration of any unusual </t>
  </si>
  <si>
    <t>items or disclosures in the accounts and seeking explanations from you as trustees concerning any</t>
  </si>
  <si>
    <t xml:space="preserve">such matters. The procedures undertaken do not provide all the evidence that would be required in an </t>
  </si>
  <si>
    <t>audit and consequently I do not express an audit opinion on the view given by the accounts.</t>
  </si>
  <si>
    <t xml:space="preserve">In connection with my examination, no matter has come to my attention which gives me reasonable </t>
  </si>
  <si>
    <t xml:space="preserve">cause to believe that in any material respect the requirements to keep accounting records in accordance </t>
  </si>
  <si>
    <t xml:space="preserve">with section 41 of the Act; and to prepare accounts in which accord with the accounting records and to </t>
  </si>
  <si>
    <t xml:space="preserve">comply with the accounting requirements of the Act to which, in my opinion, attention should be drawn </t>
  </si>
  <si>
    <t>in order to enable a proper understanding of the accounts to be reached.</t>
  </si>
  <si>
    <t>K M Rafferty BA FCMA CGMA</t>
  </si>
  <si>
    <t>Lumarden, Tunworth Road, Mapledurwell, Basingstoke, Hants, RG25 2LT</t>
  </si>
  <si>
    <t>NOTES TO THE ACCOUNTS</t>
  </si>
  <si>
    <t>Property</t>
  </si>
  <si>
    <t xml:space="preserve">Furniture &amp; </t>
  </si>
  <si>
    <t>Fixtures &amp;</t>
  </si>
  <si>
    <t>Total Fixed</t>
  </si>
  <si>
    <t>Equipment</t>
  </si>
  <si>
    <t>Fittings</t>
  </si>
  <si>
    <t>Assets</t>
  </si>
  <si>
    <t>Cost</t>
  </si>
  <si>
    <t>as at 31.03.18</t>
  </si>
  <si>
    <t>Additions</t>
  </si>
  <si>
    <t>as at 31.03.19</t>
  </si>
  <si>
    <t>Charge for the year</t>
  </si>
  <si>
    <t>NBV as at 31.03.19</t>
  </si>
  <si>
    <t>Hampshire County Council transferred the Property to the Charity at a nominal value of £1</t>
  </si>
  <si>
    <t>As a registered charity, exemption from the National Non-Domestic rate has been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</si>
</sst>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\£#,##0"/>
  </numFmts>
  <fonts count="9" x14ac:knownFonts="1">
    <font>
      <sz val="10"/>
      <name val="Arial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/>
    <xf numFmtId="0" fontId="3" fillId="0" borderId="0" xfId="0" applyFont="1"/>
    <xf numFmtId="0" fontId="0" fillId="0" borderId="0" xfId="0" applyFill="1"/>
    <xf numFmtId="0" fontId="4" fillId="0" borderId="0" xfId="0" applyFont="1" applyFill="1" applyAlignment="1">
      <alignment horizontal="center"/>
    </xf>
    <xf numFmtId="164" fontId="0" fillId="0" borderId="0" xfId="0" applyNumberFormat="1" applyFill="1"/>
    <xf numFmtId="164" fontId="0" fillId="0" borderId="0" xfId="0" applyNumberFormat="1"/>
    <xf numFmtId="0" fontId="4" fillId="0" borderId="0" xfId="0" applyFont="1"/>
    <xf numFmtId="164" fontId="0" fillId="0" borderId="1" xfId="0" applyNumberFormat="1" applyFill="1" applyBorder="1"/>
    <xf numFmtId="164" fontId="0" fillId="0" borderId="0" xfId="0" applyNumberFormat="1" applyFill="1" applyBorder="1"/>
    <xf numFmtId="0" fontId="5" fillId="2" borderId="0" xfId="0" applyFont="1" applyFill="1"/>
    <xf numFmtId="164" fontId="6" fillId="0" borderId="0" xfId="0" applyNumberFormat="1" applyFont="1" applyFill="1"/>
    <xf numFmtId="0" fontId="6" fillId="0" borderId="0" xfId="0" applyFont="1"/>
    <xf numFmtId="164" fontId="6" fillId="0" borderId="0" xfId="0" applyNumberFormat="1" applyFont="1" applyFill="1" applyAlignment="1">
      <alignment horizontal="right"/>
    </xf>
    <xf numFmtId="164" fontId="0" fillId="0" borderId="2" xfId="0" applyNumberFormat="1" applyFill="1" applyBorder="1"/>
    <xf numFmtId="0" fontId="7" fillId="0" borderId="0" xfId="0" applyFont="1" applyFill="1" applyAlignment="1">
      <alignment horizontal="center"/>
    </xf>
    <xf numFmtId="0" fontId="8" fillId="0" borderId="0" xfId="0" applyFont="1"/>
    <xf numFmtId="164" fontId="0" fillId="0" borderId="3" xfId="0" applyNumberFormat="1" applyFill="1" applyBorder="1"/>
    <xf numFmtId="164" fontId="0" fillId="0" borderId="3" xfId="0" applyNumberFormat="1" applyBorder="1"/>
    <xf numFmtId="14" fontId="0" fillId="0" borderId="0" xfId="0" applyNumberFormat="1"/>
    <xf numFmtId="0" fontId="6" fillId="0" borderId="0" xfId="0" applyFont="1" applyFill="1"/>
    <xf numFmtId="0" fontId="6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0" fontId="8" fillId="0" borderId="0" xfId="0" applyFont="1" applyFill="1"/>
    <xf numFmtId="165" fontId="0" fillId="0" borderId="0" xfId="0" applyNumberFormat="1" applyFill="1"/>
    <xf numFmtId="10" fontId="0" fillId="0" borderId="0" xfId="0" applyNumberFormat="1" applyFill="1"/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53</xdr:row>
      <xdr:rowOff>0</xdr:rowOff>
    </xdr:from>
    <xdr:to>
      <xdr:col>3</xdr:col>
      <xdr:colOff>152400</xdr:colOff>
      <xdr:row>58</xdr:row>
      <xdr:rowOff>114300</xdr:rowOff>
    </xdr:to>
    <xdr:pic>
      <xdr:nvPicPr>
        <xdr:cNvPr id="3073" name="Picture 2">
          <a:extLst>
            <a:ext uri="{FF2B5EF4-FFF2-40B4-BE49-F238E27FC236}">
              <a16:creationId xmlns:a16="http://schemas.microsoft.com/office/drawing/2014/main" id="{AE11F47D-A971-4C3C-B606-459F34B0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8620125"/>
          <a:ext cx="2505075" cy="9239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tabSelected="1" workbookViewId="0">
      <selection sqref="A1:I1"/>
    </sheetView>
  </sheetViews>
  <sheetFormatPr defaultColWidth="9" defaultRowHeight="12.75" x14ac:dyDescent="0.2"/>
  <sheetData>
    <row r="1" spans="1:9" ht="18" x14ac:dyDescent="0.2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x14ac:dyDescent="0.2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">
      <c r="A3" s="28" t="s">
        <v>1</v>
      </c>
      <c r="B3" s="28"/>
      <c r="C3" s="28"/>
      <c r="D3" s="28"/>
      <c r="E3" s="28"/>
      <c r="F3" s="28"/>
      <c r="G3" s="28"/>
      <c r="H3" s="28"/>
      <c r="I3" s="28"/>
    </row>
    <row r="4" spans="1:9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8" x14ac:dyDescent="0.2">
      <c r="A5" s="28" t="s">
        <v>2</v>
      </c>
      <c r="B5" s="28"/>
      <c r="C5" s="28"/>
      <c r="D5" s="28"/>
      <c r="E5" s="28"/>
      <c r="F5" s="28"/>
      <c r="G5" s="28"/>
      <c r="H5" s="28"/>
      <c r="I5" s="28"/>
    </row>
  </sheetData>
  <sheetProtection selectLockedCells="1" selectUnlockedCells="1"/>
  <mergeCells count="3">
    <mergeCell ref="A1:I1"/>
    <mergeCell ref="A3:I3"/>
    <mergeCell ref="A5:I5"/>
  </mergeCells>
  <pageMargins left="0.75" right="0.75" top="1.3298611111111112" bottom="1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sqref="A1:I1"/>
    </sheetView>
  </sheetViews>
  <sheetFormatPr defaultColWidth="9" defaultRowHeight="12.75" x14ac:dyDescent="0.2"/>
  <cols>
    <col min="1" max="1" width="9" customWidth="1"/>
    <col min="2" max="2" width="12.7109375" customWidth="1"/>
    <col min="3" max="13" width="9" customWidth="1"/>
    <col min="14" max="14" width="11.42578125" hidden="1" customWidth="1"/>
  </cols>
  <sheetData>
    <row r="1" spans="1:10" ht="15.75" x14ac:dyDescent="0.25">
      <c r="A1" s="29" t="s">
        <v>3</v>
      </c>
      <c r="B1" s="29"/>
      <c r="C1" s="29"/>
      <c r="D1" s="29"/>
      <c r="E1" s="29"/>
      <c r="F1" s="29"/>
      <c r="G1" s="29"/>
      <c r="H1" s="29"/>
      <c r="I1" s="29"/>
      <c r="J1" s="2"/>
    </row>
    <row r="2" spans="1:10" ht="15.75" x14ac:dyDescent="0.25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"/>
    </row>
    <row r="5" spans="1:10" ht="15.75" x14ac:dyDescent="0.25">
      <c r="A5" s="3" t="s">
        <v>4</v>
      </c>
      <c r="C5" s="4"/>
      <c r="D5" s="4"/>
      <c r="E5" s="5" t="s">
        <v>5</v>
      </c>
      <c r="G5" s="4"/>
      <c r="H5" s="4"/>
      <c r="I5" s="5" t="s">
        <v>6</v>
      </c>
    </row>
    <row r="6" spans="1:10" x14ac:dyDescent="0.2">
      <c r="C6" s="4"/>
      <c r="D6" s="4"/>
      <c r="E6" s="4"/>
      <c r="G6" s="4"/>
      <c r="H6" s="4"/>
      <c r="I6" s="4"/>
    </row>
    <row r="7" spans="1:10" x14ac:dyDescent="0.2">
      <c r="C7" s="4"/>
      <c r="D7" s="4"/>
      <c r="E7" s="4"/>
      <c r="G7" s="4"/>
      <c r="H7" s="4"/>
      <c r="I7" s="4"/>
    </row>
    <row r="8" spans="1:10" x14ac:dyDescent="0.2">
      <c r="A8" t="s">
        <v>7</v>
      </c>
      <c r="C8" s="6"/>
      <c r="D8" s="6"/>
      <c r="E8" s="6">
        <v>0</v>
      </c>
      <c r="F8" s="7"/>
      <c r="G8" s="6"/>
      <c r="H8" s="6"/>
      <c r="I8" s="6">
        <v>0</v>
      </c>
      <c r="J8" s="7"/>
    </row>
    <row r="9" spans="1:10" x14ac:dyDescent="0.2">
      <c r="C9" s="6"/>
      <c r="D9" s="6"/>
      <c r="E9" s="6"/>
      <c r="F9" s="7"/>
      <c r="G9" s="6"/>
      <c r="H9" s="6"/>
      <c r="I9" s="6"/>
      <c r="J9" s="7"/>
    </row>
    <row r="10" spans="1:10" x14ac:dyDescent="0.2">
      <c r="A10" s="8" t="s">
        <v>8</v>
      </c>
      <c r="C10" s="6"/>
      <c r="D10" s="6"/>
      <c r="E10" s="6"/>
      <c r="F10" s="7"/>
      <c r="G10" s="6"/>
      <c r="H10" s="6"/>
      <c r="I10" s="6"/>
      <c r="J10" s="7"/>
    </row>
    <row r="11" spans="1:10" x14ac:dyDescent="0.2">
      <c r="A11" t="s">
        <v>9</v>
      </c>
      <c r="C11" s="6">
        <v>5656</v>
      </c>
      <c r="D11" s="4"/>
      <c r="E11" s="6"/>
      <c r="F11" s="7"/>
      <c r="G11" s="6">
        <f>1174+4637</f>
        <v>5811</v>
      </c>
      <c r="H11" s="4"/>
      <c r="I11" s="6"/>
      <c r="J11" s="7"/>
    </row>
    <row r="12" spans="1:10" x14ac:dyDescent="0.2">
      <c r="A12" t="s">
        <v>10</v>
      </c>
      <c r="C12" s="6">
        <v>8020</v>
      </c>
      <c r="D12" s="4"/>
      <c r="E12" s="6"/>
      <c r="F12" s="7"/>
      <c r="G12" s="6">
        <v>6967</v>
      </c>
      <c r="H12" s="4"/>
      <c r="I12" s="6"/>
      <c r="J12" s="7"/>
    </row>
    <row r="13" spans="1:10" x14ac:dyDescent="0.2">
      <c r="A13" t="s">
        <v>11</v>
      </c>
      <c r="C13" s="6">
        <v>1800</v>
      </c>
      <c r="D13" s="4"/>
      <c r="E13" s="6"/>
      <c r="F13" s="7"/>
      <c r="G13" s="6">
        <v>0</v>
      </c>
      <c r="H13" s="4"/>
      <c r="I13" s="6"/>
      <c r="J13" s="7"/>
    </row>
    <row r="14" spans="1:10" x14ac:dyDescent="0.2">
      <c r="A14" t="s">
        <v>12</v>
      </c>
      <c r="C14" s="6">
        <v>1144</v>
      </c>
      <c r="D14" s="4"/>
      <c r="E14" s="6"/>
      <c r="F14" s="7"/>
      <c r="G14" s="6">
        <v>1017</v>
      </c>
      <c r="H14" s="4"/>
      <c r="I14" s="6"/>
      <c r="J14" s="7"/>
    </row>
    <row r="15" spans="1:10" x14ac:dyDescent="0.2">
      <c r="A15" t="s">
        <v>13</v>
      </c>
      <c r="C15" s="6">
        <v>5823</v>
      </c>
      <c r="D15" s="4"/>
      <c r="E15" s="6"/>
      <c r="F15" s="7"/>
      <c r="G15" s="6">
        <v>9495</v>
      </c>
      <c r="H15" s="4"/>
      <c r="I15" s="6"/>
      <c r="J15" s="7"/>
    </row>
    <row r="16" spans="1:10" x14ac:dyDescent="0.2">
      <c r="A16" t="s">
        <v>14</v>
      </c>
      <c r="C16" s="9">
        <v>2479</v>
      </c>
      <c r="D16" s="6">
        <f>SUM(C11:C16)</f>
        <v>24922</v>
      </c>
      <c r="E16" s="6"/>
      <c r="F16" s="7"/>
      <c r="G16" s="9">
        <v>2094</v>
      </c>
      <c r="H16" s="6">
        <f>SUM(G11:G16)</f>
        <v>25384</v>
      </c>
      <c r="I16" s="6"/>
      <c r="J16" s="7"/>
    </row>
    <row r="17" spans="1:14" x14ac:dyDescent="0.2">
      <c r="C17" s="10"/>
      <c r="D17" s="6"/>
      <c r="E17" s="6"/>
      <c r="F17" s="7"/>
      <c r="G17" s="10"/>
      <c r="H17" s="6"/>
      <c r="I17" s="6"/>
      <c r="J17" s="7"/>
    </row>
    <row r="18" spans="1:14" x14ac:dyDescent="0.2">
      <c r="A18" t="s">
        <v>15</v>
      </c>
      <c r="C18" s="6"/>
      <c r="D18" s="9">
        <v>3443</v>
      </c>
      <c r="E18" s="6"/>
      <c r="F18" s="7"/>
      <c r="G18" s="6"/>
      <c r="H18" s="9">
        <v>1245</v>
      </c>
      <c r="I18" s="6"/>
      <c r="J18" s="7"/>
    </row>
    <row r="19" spans="1:14" x14ac:dyDescent="0.2">
      <c r="C19" s="6"/>
      <c r="D19" s="6">
        <f>SUM(D8:D18)</f>
        <v>28365</v>
      </c>
      <c r="E19" s="6"/>
      <c r="F19" s="7"/>
      <c r="G19" s="6"/>
      <c r="H19" s="6">
        <f>SUM(H8:H18)</f>
        <v>26629</v>
      </c>
      <c r="I19" s="6"/>
      <c r="J19" s="7"/>
    </row>
    <row r="20" spans="1:14" x14ac:dyDescent="0.2">
      <c r="A20" t="s">
        <v>16</v>
      </c>
      <c r="C20" s="6">
        <v>20</v>
      </c>
      <c r="D20" s="6"/>
      <c r="E20" s="6"/>
      <c r="F20" s="7"/>
      <c r="G20" s="6">
        <v>18</v>
      </c>
      <c r="H20" s="6"/>
      <c r="I20" s="6"/>
      <c r="J20" s="7"/>
    </row>
    <row r="21" spans="1:14" x14ac:dyDescent="0.2">
      <c r="A21" s="4" t="s">
        <v>17</v>
      </c>
      <c r="B21" s="4"/>
      <c r="C21" s="9">
        <v>79</v>
      </c>
      <c r="D21" s="6">
        <f>SUM(C20:C21)</f>
        <v>99</v>
      </c>
      <c r="E21" s="6"/>
      <c r="F21" s="7"/>
      <c r="G21" s="9">
        <v>16</v>
      </c>
      <c r="H21" s="6">
        <f>SUM(G20:G21)</f>
        <v>34</v>
      </c>
      <c r="I21" s="6"/>
      <c r="J21" s="7"/>
    </row>
    <row r="22" spans="1:14" x14ac:dyDescent="0.2">
      <c r="A22" s="4"/>
      <c r="B22" s="4"/>
      <c r="C22" s="10"/>
      <c r="D22" s="6"/>
      <c r="E22" s="6"/>
      <c r="F22" s="7"/>
      <c r="G22" s="10"/>
      <c r="H22" s="6"/>
      <c r="I22" s="6"/>
      <c r="J22" s="7"/>
    </row>
    <row r="23" spans="1:14" x14ac:dyDescent="0.2">
      <c r="A23" t="s">
        <v>18</v>
      </c>
      <c r="C23" s="10">
        <v>1242</v>
      </c>
      <c r="D23" s="6"/>
      <c r="E23" s="6"/>
      <c r="F23" s="7"/>
      <c r="G23" s="10">
        <v>0</v>
      </c>
      <c r="H23" s="6"/>
      <c r="I23" s="6"/>
      <c r="J23" s="7"/>
    </row>
    <row r="24" spans="1:14" x14ac:dyDescent="0.2">
      <c r="A24" t="s">
        <v>19</v>
      </c>
      <c r="C24" s="9">
        <v>131</v>
      </c>
      <c r="D24" s="9">
        <f>SUM(C23:C24)</f>
        <v>1373</v>
      </c>
      <c r="E24" s="6"/>
      <c r="F24" s="7"/>
      <c r="G24" s="9">
        <v>70</v>
      </c>
      <c r="H24" s="9">
        <f>SUM(G23:G24)</f>
        <v>70</v>
      </c>
      <c r="I24" s="6"/>
      <c r="J24" s="7"/>
    </row>
    <row r="25" spans="1:14" x14ac:dyDescent="0.2">
      <c r="C25" s="6"/>
      <c r="D25" s="6"/>
      <c r="E25" s="9">
        <f>SUM(D19:D24)</f>
        <v>29837</v>
      </c>
      <c r="F25" s="7"/>
      <c r="G25" s="6"/>
      <c r="H25" s="6"/>
      <c r="I25" s="9">
        <f>SUM(H19:H24)</f>
        <v>26733</v>
      </c>
      <c r="J25" s="7"/>
      <c r="N25" s="11">
        <v>23620.9</v>
      </c>
    </row>
    <row r="26" spans="1:14" x14ac:dyDescent="0.2">
      <c r="C26" s="6"/>
      <c r="D26" s="6"/>
      <c r="E26" s="6"/>
      <c r="F26" s="7"/>
      <c r="G26" s="6"/>
      <c r="H26" s="6"/>
      <c r="I26" s="6"/>
      <c r="J26" s="7"/>
      <c r="N26" s="11"/>
    </row>
    <row r="27" spans="1:14" x14ac:dyDescent="0.2">
      <c r="C27" s="6"/>
      <c r="D27" s="6"/>
      <c r="E27" s="12">
        <f>SUM(E8:E25)</f>
        <v>29837</v>
      </c>
      <c r="F27" s="7"/>
      <c r="G27" s="6"/>
      <c r="H27" s="6"/>
      <c r="I27" s="12">
        <f>SUM(I8:I25)</f>
        <v>26733</v>
      </c>
      <c r="J27" s="7"/>
      <c r="N27" s="11"/>
    </row>
    <row r="28" spans="1:14" x14ac:dyDescent="0.2">
      <c r="C28" s="6"/>
      <c r="D28" s="6"/>
      <c r="E28" s="6"/>
      <c r="F28" s="7"/>
      <c r="G28" s="6"/>
      <c r="H28" s="6"/>
      <c r="I28" s="6"/>
      <c r="J28" s="7"/>
      <c r="N28" s="11"/>
    </row>
    <row r="29" spans="1:14" ht="15.75" x14ac:dyDescent="0.25">
      <c r="A29" s="3" t="s">
        <v>20</v>
      </c>
      <c r="C29" s="6"/>
      <c r="D29" s="6"/>
      <c r="E29" s="6"/>
      <c r="F29" s="7"/>
      <c r="G29" s="6"/>
      <c r="H29" s="6"/>
      <c r="I29" s="6"/>
      <c r="J29" s="7"/>
      <c r="N29" s="11"/>
    </row>
    <row r="30" spans="1:14" x14ac:dyDescent="0.2">
      <c r="C30" s="6"/>
      <c r="D30" s="6"/>
      <c r="E30" s="6"/>
      <c r="F30" s="7"/>
      <c r="G30" s="6"/>
      <c r="H30" s="6"/>
      <c r="I30" s="6"/>
      <c r="J30" s="7"/>
      <c r="N30" s="11"/>
    </row>
    <row r="31" spans="1:14" x14ac:dyDescent="0.2">
      <c r="A31" t="s">
        <v>21</v>
      </c>
      <c r="C31" s="6">
        <v>828</v>
      </c>
      <c r="D31" s="6"/>
      <c r="E31" s="6"/>
      <c r="F31" s="7"/>
      <c r="G31" s="6">
        <v>4500</v>
      </c>
      <c r="H31" s="6"/>
      <c r="I31" s="6"/>
      <c r="J31" s="7"/>
      <c r="N31" s="11"/>
    </row>
    <row r="32" spans="1:14" x14ac:dyDescent="0.2">
      <c r="A32" s="4" t="s">
        <v>22</v>
      </c>
      <c r="B32" s="4"/>
      <c r="C32" s="6">
        <v>518</v>
      </c>
      <c r="D32" s="6"/>
      <c r="E32" s="6"/>
      <c r="F32" s="7"/>
      <c r="G32" s="6">
        <v>415</v>
      </c>
      <c r="H32" s="6"/>
      <c r="I32" s="6"/>
      <c r="J32" s="7"/>
      <c r="N32" s="11"/>
    </row>
    <row r="33" spans="1:14" x14ac:dyDescent="0.2">
      <c r="A33" t="s">
        <v>23</v>
      </c>
      <c r="C33" s="6">
        <v>2608</v>
      </c>
      <c r="D33" s="6"/>
      <c r="E33" s="6"/>
      <c r="F33" s="7"/>
      <c r="G33" s="6">
        <v>3920</v>
      </c>
      <c r="H33" s="6"/>
      <c r="I33" s="6"/>
      <c r="J33" s="7"/>
      <c r="N33" s="11"/>
    </row>
    <row r="34" spans="1:14" x14ac:dyDescent="0.2">
      <c r="A34" t="s">
        <v>24</v>
      </c>
      <c r="C34" s="6">
        <v>6066</v>
      </c>
      <c r="D34" s="6"/>
      <c r="E34" s="6"/>
      <c r="F34" s="7"/>
      <c r="G34" s="6">
        <v>6028</v>
      </c>
      <c r="H34" s="6"/>
      <c r="I34" s="6"/>
      <c r="J34" s="7"/>
      <c r="N34" s="11"/>
    </row>
    <row r="35" spans="1:14" x14ac:dyDescent="0.2">
      <c r="A35" s="4" t="s">
        <v>25</v>
      </c>
      <c r="B35" s="4"/>
      <c r="C35" s="6">
        <v>1413</v>
      </c>
      <c r="D35" s="6"/>
      <c r="E35" s="6"/>
      <c r="F35" s="7"/>
      <c r="G35" s="6">
        <v>2208</v>
      </c>
      <c r="H35" s="6"/>
      <c r="I35" s="6"/>
      <c r="J35" s="7"/>
      <c r="N35" s="11"/>
    </row>
    <row r="36" spans="1:14" x14ac:dyDescent="0.2">
      <c r="A36" s="4" t="s">
        <v>26</v>
      </c>
      <c r="B36" s="4"/>
      <c r="C36" s="6">
        <v>1979</v>
      </c>
      <c r="D36" s="6"/>
      <c r="E36" s="6"/>
      <c r="F36" s="7"/>
      <c r="G36" s="6">
        <v>1921</v>
      </c>
      <c r="H36" s="6"/>
      <c r="I36" s="6"/>
      <c r="J36" s="7"/>
      <c r="N36" s="11"/>
    </row>
    <row r="37" spans="1:14" x14ac:dyDescent="0.2">
      <c r="A37" s="4" t="s">
        <v>27</v>
      </c>
      <c r="B37" s="4"/>
      <c r="C37" s="6">
        <v>162</v>
      </c>
      <c r="D37" s="6"/>
      <c r="E37" s="6"/>
      <c r="F37" s="7"/>
      <c r="G37" s="6">
        <v>390</v>
      </c>
      <c r="H37" s="6"/>
      <c r="I37" s="6"/>
      <c r="J37" s="7"/>
      <c r="N37" s="11"/>
    </row>
    <row r="38" spans="1:14" x14ac:dyDescent="0.2">
      <c r="A38" t="s">
        <v>28</v>
      </c>
      <c r="C38" s="6">
        <v>0</v>
      </c>
      <c r="D38" s="6"/>
      <c r="E38" s="6"/>
      <c r="F38" s="7"/>
      <c r="G38" s="6">
        <v>0</v>
      </c>
      <c r="H38" s="6"/>
      <c r="I38" s="6"/>
      <c r="J38" s="7"/>
      <c r="N38" s="11"/>
    </row>
    <row r="39" spans="1:14" x14ac:dyDescent="0.2">
      <c r="A39" s="4" t="s">
        <v>29</v>
      </c>
      <c r="B39" s="4"/>
      <c r="C39" s="6">
        <v>1880</v>
      </c>
      <c r="D39" s="6"/>
      <c r="E39" s="6"/>
      <c r="F39" s="7"/>
      <c r="G39" s="6">
        <v>1866</v>
      </c>
      <c r="H39" s="6"/>
      <c r="I39" s="6"/>
      <c r="J39" s="7"/>
      <c r="N39" s="11"/>
    </row>
    <row r="40" spans="1:14" x14ac:dyDescent="0.2">
      <c r="A40" s="4" t="s">
        <v>30</v>
      </c>
      <c r="B40" s="4"/>
      <c r="C40" s="6"/>
      <c r="D40" s="6"/>
      <c r="E40" s="6"/>
      <c r="F40" s="7"/>
      <c r="G40" s="6"/>
      <c r="H40" s="6"/>
      <c r="I40" s="6"/>
      <c r="J40" s="7"/>
      <c r="N40" s="11"/>
    </row>
    <row r="41" spans="1:14" x14ac:dyDescent="0.2">
      <c r="C41" s="6"/>
      <c r="D41" s="6"/>
      <c r="E41" s="9">
        <f>-SUM(C31:C40)</f>
        <v>-15454</v>
      </c>
      <c r="F41" s="7"/>
      <c r="G41" s="6"/>
      <c r="H41" s="6"/>
      <c r="I41" s="9">
        <f>-SUM(G31:G40)</f>
        <v>-21248</v>
      </c>
      <c r="J41" s="7"/>
      <c r="N41" s="11">
        <v>-21233.3</v>
      </c>
    </row>
    <row r="42" spans="1:14" x14ac:dyDescent="0.2">
      <c r="C42" s="6"/>
      <c r="D42" s="6"/>
      <c r="E42" s="6"/>
      <c r="F42" s="7"/>
      <c r="G42" s="6"/>
      <c r="H42" s="6"/>
      <c r="I42" s="6"/>
      <c r="J42" s="7"/>
      <c r="N42" s="11"/>
    </row>
    <row r="43" spans="1:14" x14ac:dyDescent="0.2">
      <c r="A43" s="13" t="s">
        <v>31</v>
      </c>
      <c r="C43" s="6"/>
      <c r="D43" s="14" t="s">
        <v>32</v>
      </c>
      <c r="E43" s="15">
        <f>SUM(E27:E41)</f>
        <v>14383</v>
      </c>
      <c r="F43" s="7"/>
      <c r="G43" s="6"/>
      <c r="H43" s="14" t="s">
        <v>32</v>
      </c>
      <c r="I43" s="15">
        <f>SUM(I27:I41)</f>
        <v>5485</v>
      </c>
      <c r="J43" s="7"/>
      <c r="N43" s="11">
        <f>SUM(N25:N42)</f>
        <v>2387.6000000000022</v>
      </c>
    </row>
    <row r="44" spans="1:14" x14ac:dyDescent="0.2">
      <c r="C44" s="7"/>
      <c r="D44" s="7"/>
      <c r="E44" s="7"/>
      <c r="F44" s="7"/>
      <c r="G44" s="7"/>
      <c r="H44" s="7"/>
      <c r="I44" s="7"/>
      <c r="J44" s="7"/>
    </row>
    <row r="45" spans="1:14" x14ac:dyDescent="0.2">
      <c r="C45" s="7"/>
      <c r="D45" s="7"/>
      <c r="E45" s="7"/>
      <c r="F45" s="7"/>
      <c r="G45" s="7"/>
      <c r="H45" s="7"/>
      <c r="I45" s="7"/>
      <c r="J45" s="7"/>
    </row>
    <row r="46" spans="1:14" x14ac:dyDescent="0.2">
      <c r="C46" s="7"/>
      <c r="D46" s="7"/>
      <c r="E46" s="7"/>
      <c r="F46" s="7"/>
      <c r="G46" s="7"/>
      <c r="H46" s="7"/>
      <c r="I46" s="7"/>
      <c r="J46" s="7"/>
    </row>
    <row r="47" spans="1:14" x14ac:dyDescent="0.2">
      <c r="C47" s="7"/>
      <c r="D47" s="7"/>
      <c r="E47" s="7"/>
      <c r="F47" s="7"/>
      <c r="G47" s="7"/>
      <c r="H47" s="7"/>
      <c r="I47" s="7"/>
      <c r="J47" s="7"/>
    </row>
    <row r="48" spans="1:14" x14ac:dyDescent="0.2">
      <c r="C48" s="7"/>
      <c r="D48" s="7"/>
      <c r="E48" s="7"/>
      <c r="F48" s="7"/>
      <c r="G48" s="7"/>
      <c r="H48" s="7"/>
      <c r="I48" s="7"/>
      <c r="J48" s="7"/>
    </row>
    <row r="49" spans="3:10" x14ac:dyDescent="0.2">
      <c r="C49" s="7"/>
      <c r="D49" s="7"/>
      <c r="E49" s="7"/>
      <c r="F49" s="7"/>
      <c r="G49" s="7"/>
      <c r="H49" s="7"/>
      <c r="I49" s="7"/>
      <c r="J49" s="7"/>
    </row>
  </sheetData>
  <sheetProtection selectLockedCells="1" selectUnlockedCells="1"/>
  <mergeCells count="2">
    <mergeCell ref="A1:I1"/>
    <mergeCell ref="A2:I2"/>
  </mergeCells>
  <pageMargins left="0.75" right="0.75" top="1" bottom="1" header="0.5" footer="0.51180555555555551"/>
  <pageSetup paperSize="9" firstPageNumber="0" orientation="portrait" horizontalDpi="300" verticalDpi="300"/>
  <headerFooter alignWithMargins="0">
    <oddHeader>&amp;COverton Community Association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2"/>
  <sheetViews>
    <sheetView workbookViewId="0">
      <selection sqref="A1:J1"/>
    </sheetView>
  </sheetViews>
  <sheetFormatPr defaultColWidth="9" defaultRowHeight="12.75" x14ac:dyDescent="0.2"/>
  <cols>
    <col min="1" max="1" width="7.140625" customWidth="1"/>
    <col min="2" max="2" width="23.28515625" customWidth="1"/>
    <col min="3" max="3" width="7.7109375" customWidth="1"/>
    <col min="4" max="4" width="7.5703125" customWidth="1"/>
    <col min="5" max="5" width="10.140625" customWidth="1"/>
    <col min="6" max="6" width="6.140625" customWidth="1"/>
    <col min="7" max="7" width="7.7109375" customWidth="1"/>
  </cols>
  <sheetData>
    <row r="1" spans="1:10" ht="15.75" x14ac:dyDescent="0.25">
      <c r="A1" s="29" t="s">
        <v>33</v>
      </c>
      <c r="B1" s="29"/>
      <c r="C1" s="29"/>
      <c r="D1" s="29"/>
      <c r="E1" s="29"/>
      <c r="F1" s="29"/>
      <c r="G1" s="29"/>
      <c r="H1" s="29"/>
      <c r="I1" s="29"/>
      <c r="J1" s="29"/>
    </row>
    <row r="3" spans="1:10" x14ac:dyDescent="0.2">
      <c r="C3" s="4"/>
      <c r="D3" s="4"/>
      <c r="E3" s="5" t="s">
        <v>5</v>
      </c>
      <c r="G3" s="4"/>
      <c r="H3" s="4"/>
      <c r="I3" s="5" t="s">
        <v>6</v>
      </c>
    </row>
    <row r="4" spans="1:10" x14ac:dyDescent="0.2">
      <c r="A4" s="8" t="s">
        <v>34</v>
      </c>
      <c r="C4" s="4"/>
      <c r="D4" s="4"/>
      <c r="E4" s="4"/>
      <c r="G4" s="4"/>
      <c r="H4" s="4"/>
      <c r="I4" s="4"/>
    </row>
    <row r="5" spans="1:10" x14ac:dyDescent="0.2">
      <c r="C5" s="16" t="s">
        <v>35</v>
      </c>
      <c r="D5" s="16" t="s">
        <v>36</v>
      </c>
      <c r="E5" s="16" t="s">
        <v>37</v>
      </c>
      <c r="G5" s="16" t="s">
        <v>35</v>
      </c>
      <c r="H5" s="16" t="s">
        <v>36</v>
      </c>
      <c r="I5" s="16" t="s">
        <v>37</v>
      </c>
    </row>
    <row r="6" spans="1:10" x14ac:dyDescent="0.2">
      <c r="B6" t="s">
        <v>38</v>
      </c>
      <c r="C6" s="6">
        <v>29943</v>
      </c>
      <c r="D6" s="6">
        <v>0</v>
      </c>
      <c r="E6" s="6">
        <f>SUM(C6:D6)</f>
        <v>29943</v>
      </c>
      <c r="F6" s="7"/>
      <c r="G6" s="6">
        <v>24458.17</v>
      </c>
      <c r="H6" s="6">
        <v>0</v>
      </c>
      <c r="I6" s="6">
        <f>SUM(G6:H6)</f>
        <v>24458.17</v>
      </c>
    </row>
    <row r="7" spans="1:10" x14ac:dyDescent="0.2">
      <c r="B7" t="s">
        <v>39</v>
      </c>
      <c r="C7" s="6"/>
      <c r="D7" s="6"/>
      <c r="E7" s="6"/>
      <c r="F7" s="7"/>
      <c r="G7" s="6"/>
      <c r="H7" s="6"/>
      <c r="I7" s="6"/>
    </row>
    <row r="8" spans="1:10" x14ac:dyDescent="0.2">
      <c r="B8" t="s">
        <v>40</v>
      </c>
      <c r="C8" s="10">
        <v>14383</v>
      </c>
      <c r="D8" s="6"/>
      <c r="E8" s="6">
        <f t="shared" ref="E8:E9" si="0">SUM(C8:D8)</f>
        <v>14383</v>
      </c>
      <c r="F8" s="7"/>
      <c r="G8" s="10">
        <v>5485</v>
      </c>
      <c r="H8" s="6"/>
      <c r="I8" s="6">
        <f>SUM(G8:H8)</f>
        <v>5485</v>
      </c>
    </row>
    <row r="9" spans="1:10" x14ac:dyDescent="0.2">
      <c r="B9" s="17" t="s">
        <v>41</v>
      </c>
      <c r="C9" s="6">
        <v>1</v>
      </c>
      <c r="D9" s="6"/>
      <c r="E9" s="6">
        <f t="shared" si="0"/>
        <v>1</v>
      </c>
      <c r="F9" s="7"/>
      <c r="G9" s="6"/>
      <c r="H9" s="6"/>
      <c r="I9" s="6"/>
    </row>
    <row r="10" spans="1:10" x14ac:dyDescent="0.2">
      <c r="C10" s="6"/>
      <c r="D10" s="6"/>
      <c r="E10" s="6"/>
      <c r="F10" s="7"/>
      <c r="G10" s="6"/>
      <c r="H10" s="6"/>
      <c r="I10" s="6"/>
    </row>
    <row r="11" spans="1:10" x14ac:dyDescent="0.2">
      <c r="B11" t="s">
        <v>42</v>
      </c>
      <c r="C11" s="18">
        <f>SUM(C6:C9)</f>
        <v>44327</v>
      </c>
      <c r="D11" s="18">
        <f>SUM(D6:D9)</f>
        <v>0</v>
      </c>
      <c r="E11" s="18">
        <f>SUM(E6:E9)</f>
        <v>44327</v>
      </c>
      <c r="F11" s="19"/>
      <c r="G11" s="18">
        <f>SUM(G6:G9)</f>
        <v>29943.17</v>
      </c>
      <c r="H11" s="18">
        <f>SUM(H6:H9)</f>
        <v>0</v>
      </c>
      <c r="I11" s="18">
        <f>SUM(I6:I9)</f>
        <v>29943.17</v>
      </c>
    </row>
    <row r="12" spans="1:10" x14ac:dyDescent="0.2">
      <c r="C12" s="6"/>
      <c r="D12" s="6"/>
      <c r="E12" s="6"/>
      <c r="F12" s="7"/>
      <c r="G12" s="6"/>
      <c r="H12" s="6"/>
      <c r="I12" s="6"/>
    </row>
    <row r="13" spans="1:10" x14ac:dyDescent="0.2">
      <c r="A13" s="8" t="s">
        <v>43</v>
      </c>
      <c r="C13" s="6"/>
      <c r="D13" s="6"/>
      <c r="E13" s="6"/>
      <c r="F13" s="7"/>
      <c r="G13" s="6"/>
      <c r="H13" s="6"/>
      <c r="I13" s="6"/>
    </row>
    <row r="14" spans="1:10" x14ac:dyDescent="0.2">
      <c r="B14" t="s">
        <v>44</v>
      </c>
      <c r="C14" s="6"/>
      <c r="D14" s="6">
        <v>1</v>
      </c>
      <c r="E14" s="6"/>
      <c r="F14" s="7"/>
      <c r="G14" s="6"/>
      <c r="H14" s="6">
        <v>0</v>
      </c>
      <c r="I14" s="6"/>
    </row>
    <row r="15" spans="1:10" x14ac:dyDescent="0.2">
      <c r="C15" s="6"/>
      <c r="D15" s="6"/>
      <c r="E15" s="6"/>
      <c r="F15" s="7"/>
      <c r="G15" s="6"/>
      <c r="H15" s="6"/>
      <c r="I15" s="6"/>
    </row>
    <row r="16" spans="1:10" x14ac:dyDescent="0.2">
      <c r="B16" t="s">
        <v>45</v>
      </c>
      <c r="C16" s="6"/>
      <c r="D16" s="6"/>
      <c r="E16" s="6"/>
      <c r="F16" s="7"/>
      <c r="G16" s="6"/>
      <c r="H16" s="6"/>
      <c r="I16" s="6"/>
    </row>
    <row r="17" spans="1:9" x14ac:dyDescent="0.2">
      <c r="B17" t="s">
        <v>46</v>
      </c>
      <c r="C17" s="6">
        <v>5957.5</v>
      </c>
      <c r="D17" s="6"/>
      <c r="E17" s="6"/>
      <c r="F17" s="7"/>
      <c r="G17" s="6">
        <v>4637</v>
      </c>
      <c r="H17" s="6"/>
      <c r="I17" s="6"/>
    </row>
    <row r="18" spans="1:9" x14ac:dyDescent="0.2">
      <c r="B18" s="4" t="s">
        <v>47</v>
      </c>
      <c r="C18" s="6">
        <v>19375.07</v>
      </c>
      <c r="D18" s="6"/>
      <c r="E18" s="6"/>
      <c r="F18" s="7"/>
      <c r="G18" s="6">
        <v>7295.46</v>
      </c>
      <c r="H18" s="6"/>
      <c r="I18" s="6"/>
    </row>
    <row r="19" spans="1:9" x14ac:dyDescent="0.2">
      <c r="B19" t="s">
        <v>48</v>
      </c>
      <c r="C19" s="9">
        <v>18993.02</v>
      </c>
      <c r="D19" s="6"/>
      <c r="E19" s="6"/>
      <c r="F19" s="7"/>
      <c r="G19" s="9">
        <f>17880.45+130</f>
        <v>18010.45</v>
      </c>
      <c r="H19" s="6"/>
      <c r="I19" s="6"/>
    </row>
    <row r="20" spans="1:9" x14ac:dyDescent="0.2">
      <c r="C20" s="6">
        <f>SUM(C17:C19)</f>
        <v>44325.59</v>
      </c>
      <c r="D20" s="6"/>
      <c r="E20" s="6"/>
      <c r="F20" s="7"/>
      <c r="G20" s="6">
        <f>SUM(G17:G19)</f>
        <v>29942.91</v>
      </c>
      <c r="H20" s="6"/>
      <c r="I20" s="6"/>
    </row>
    <row r="21" spans="1:9" x14ac:dyDescent="0.2">
      <c r="C21" s="6"/>
      <c r="D21" s="6"/>
      <c r="E21" s="6"/>
      <c r="F21" s="7"/>
      <c r="G21" s="6"/>
      <c r="H21" s="6"/>
      <c r="I21" s="6"/>
    </row>
    <row r="22" spans="1:9" x14ac:dyDescent="0.2">
      <c r="B22" t="s">
        <v>49</v>
      </c>
      <c r="C22" s="6"/>
      <c r="D22" s="6"/>
      <c r="E22" s="6"/>
      <c r="F22" s="7"/>
      <c r="G22" s="6"/>
      <c r="H22" s="6"/>
      <c r="I22" s="6"/>
    </row>
    <row r="23" spans="1:9" x14ac:dyDescent="0.2">
      <c r="B23" t="s">
        <v>50</v>
      </c>
      <c r="C23" s="9"/>
      <c r="D23" s="6"/>
      <c r="E23" s="6"/>
      <c r="F23" s="7"/>
      <c r="G23" s="9"/>
      <c r="H23" s="6"/>
      <c r="I23" s="6"/>
    </row>
    <row r="24" spans="1:9" x14ac:dyDescent="0.2">
      <c r="C24" s="6"/>
      <c r="D24" s="6">
        <f>C20-C23</f>
        <v>44325.59</v>
      </c>
      <c r="E24" s="6"/>
      <c r="F24" s="7"/>
      <c r="G24" s="6"/>
      <c r="H24" s="6">
        <f>G20-G23</f>
        <v>29942.91</v>
      </c>
      <c r="I24" s="6"/>
    </row>
    <row r="25" spans="1:9" x14ac:dyDescent="0.2">
      <c r="C25" s="6"/>
      <c r="D25" s="6"/>
      <c r="E25" s="6"/>
      <c r="F25" s="7"/>
      <c r="G25" s="6"/>
      <c r="H25" s="6"/>
      <c r="I25" s="6"/>
    </row>
    <row r="26" spans="1:9" x14ac:dyDescent="0.2">
      <c r="A26" s="8" t="s">
        <v>51</v>
      </c>
      <c r="C26" s="6"/>
      <c r="D26" s="14" t="s">
        <v>32</v>
      </c>
      <c r="E26" s="15">
        <f>SUM(D14:D24)</f>
        <v>44326.59</v>
      </c>
      <c r="F26" s="7"/>
      <c r="G26" s="6"/>
      <c r="H26" s="14" t="s">
        <v>32</v>
      </c>
      <c r="I26" s="15">
        <f>SUM(H14:H24)</f>
        <v>29942.91</v>
      </c>
    </row>
    <row r="29" spans="1:9" x14ac:dyDescent="0.2">
      <c r="A29" t="s">
        <v>52</v>
      </c>
      <c r="D29" t="s">
        <v>53</v>
      </c>
    </row>
    <row r="32" spans="1:9" x14ac:dyDescent="0.2">
      <c r="A32" t="s">
        <v>52</v>
      </c>
      <c r="D32" t="s">
        <v>54</v>
      </c>
    </row>
    <row r="35" spans="1:10" x14ac:dyDescent="0.2">
      <c r="A35" t="s">
        <v>55</v>
      </c>
    </row>
    <row r="36" spans="1:10" x14ac:dyDescent="0.2">
      <c r="A36" t="s">
        <v>56</v>
      </c>
    </row>
    <row r="37" spans="1:10" x14ac:dyDescent="0.2">
      <c r="A37" t="s">
        <v>57</v>
      </c>
    </row>
    <row r="38" spans="1:10" x14ac:dyDescent="0.2">
      <c r="A38" t="s">
        <v>58</v>
      </c>
    </row>
    <row r="39" spans="1:10" x14ac:dyDescent="0.2">
      <c r="A39" t="s">
        <v>59</v>
      </c>
    </row>
    <row r="41" spans="1:10" x14ac:dyDescent="0.2">
      <c r="A41" t="s">
        <v>60</v>
      </c>
    </row>
    <row r="42" spans="1:10" x14ac:dyDescent="0.2">
      <c r="A42" t="s">
        <v>61</v>
      </c>
    </row>
    <row r="43" spans="1:10" x14ac:dyDescent="0.2">
      <c r="A43" t="s">
        <v>62</v>
      </c>
    </row>
    <row r="44" spans="1:10" x14ac:dyDescent="0.2">
      <c r="A44" t="s">
        <v>63</v>
      </c>
    </row>
    <row r="45" spans="1:10" x14ac:dyDescent="0.2">
      <c r="A45" t="s">
        <v>64</v>
      </c>
    </row>
    <row r="46" spans="1:10" x14ac:dyDescent="0.2">
      <c r="A46" t="s">
        <v>65</v>
      </c>
    </row>
    <row r="48" spans="1:10" x14ac:dyDescent="0.2">
      <c r="A48" s="4" t="s">
        <v>66</v>
      </c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 t="s">
        <v>67</v>
      </c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4" t="s">
        <v>68</v>
      </c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4" t="s">
        <v>69</v>
      </c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4" t="s">
        <v>70</v>
      </c>
      <c r="B52" s="4"/>
      <c r="C52" s="4"/>
      <c r="D52" s="4"/>
      <c r="E52" s="4"/>
      <c r="F52" s="4"/>
      <c r="G52" s="4"/>
      <c r="H52" s="4"/>
      <c r="I52" s="4"/>
      <c r="J52" s="4"/>
    </row>
    <row r="56" spans="1:10" x14ac:dyDescent="0.2">
      <c r="E56" s="20">
        <v>43677</v>
      </c>
    </row>
    <row r="61" spans="1:10" x14ac:dyDescent="0.2">
      <c r="A61" t="s">
        <v>71</v>
      </c>
    </row>
    <row r="62" spans="1:10" x14ac:dyDescent="0.2">
      <c r="A62" t="s">
        <v>72</v>
      </c>
    </row>
  </sheetData>
  <sheetProtection selectLockedCells="1" selectUnlockedCells="1"/>
  <mergeCells count="1">
    <mergeCell ref="A1:J1"/>
  </mergeCells>
  <pageMargins left="0.75" right="0.75" top="1" bottom="1" header="0.5" footer="0.51180555555555551"/>
  <pageSetup paperSize="9" firstPageNumber="0" orientation="portrait" horizontalDpi="300" verticalDpi="300"/>
  <headerFooter alignWithMargins="0">
    <oddHeader>&amp;COverton Community Association</oddHead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workbookViewId="0">
      <selection sqref="A1:K1"/>
    </sheetView>
  </sheetViews>
  <sheetFormatPr defaultColWidth="9" defaultRowHeight="12.75" x14ac:dyDescent="0.2"/>
  <cols>
    <col min="1" max="1" width="2.42578125" customWidth="1"/>
    <col min="2" max="2" width="5.28515625" customWidth="1"/>
    <col min="3" max="6" width="9" customWidth="1"/>
    <col min="7" max="7" width="11.140625" customWidth="1"/>
    <col min="8" max="8" width="9" customWidth="1"/>
    <col min="9" max="9" width="10" customWidth="1"/>
    <col min="10" max="10" width="9" customWidth="1"/>
    <col min="11" max="11" width="12.85546875" customWidth="1"/>
  </cols>
  <sheetData>
    <row r="1" spans="1:11" ht="15.75" x14ac:dyDescent="0.25">
      <c r="A1" s="29" t="s">
        <v>73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x14ac:dyDescent="0.25">
      <c r="A2" s="29" t="s">
        <v>2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5" spans="1:11" x14ac:dyDescent="0.2">
      <c r="A5" s="4">
        <v>1</v>
      </c>
      <c r="B5" s="4" t="s">
        <v>44</v>
      </c>
      <c r="C5" s="4"/>
      <c r="D5" s="4"/>
      <c r="E5" s="4"/>
      <c r="F5" s="4"/>
      <c r="G5" s="4"/>
      <c r="H5" s="4"/>
      <c r="I5" s="4"/>
      <c r="J5" s="4"/>
      <c r="K5" s="4"/>
    </row>
    <row r="6" spans="1:1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4"/>
      <c r="B7" s="4"/>
      <c r="C7" s="4"/>
      <c r="D7" s="4"/>
      <c r="E7" s="21" t="s">
        <v>74</v>
      </c>
      <c r="F7" s="4"/>
      <c r="G7" s="22" t="s">
        <v>75</v>
      </c>
      <c r="H7" s="23"/>
      <c r="I7" s="22" t="s">
        <v>76</v>
      </c>
      <c r="J7" s="23"/>
      <c r="K7" s="22" t="s">
        <v>77</v>
      </c>
    </row>
    <row r="8" spans="1:11" x14ac:dyDescent="0.2">
      <c r="A8" s="4"/>
      <c r="B8" s="4"/>
      <c r="C8" s="4"/>
      <c r="D8" s="4"/>
      <c r="E8" s="4"/>
      <c r="F8" s="4"/>
      <c r="G8" s="22" t="s">
        <v>78</v>
      </c>
      <c r="H8" s="23"/>
      <c r="I8" s="22" t="s">
        <v>79</v>
      </c>
      <c r="J8" s="23"/>
      <c r="K8" s="22" t="s">
        <v>80</v>
      </c>
    </row>
    <row r="9" spans="1:11" x14ac:dyDescent="0.2">
      <c r="A9" s="4"/>
      <c r="B9" s="4"/>
      <c r="C9" s="4" t="s">
        <v>81</v>
      </c>
      <c r="D9" s="4"/>
      <c r="E9" s="4"/>
      <c r="F9" s="4"/>
      <c r="G9" s="4"/>
      <c r="H9" s="4"/>
      <c r="I9" s="4"/>
      <c r="J9" s="4"/>
      <c r="K9" s="4"/>
    </row>
    <row r="10" spans="1:11" x14ac:dyDescent="0.2">
      <c r="A10" s="4"/>
      <c r="B10" s="4"/>
      <c r="C10" s="4" t="s">
        <v>82</v>
      </c>
      <c r="D10" s="4"/>
      <c r="E10" s="4">
        <v>0</v>
      </c>
      <c r="F10" s="4"/>
      <c r="G10" s="6">
        <v>4777</v>
      </c>
      <c r="H10" s="6"/>
      <c r="I10" s="6">
        <v>6291</v>
      </c>
      <c r="J10" s="6"/>
      <c r="K10" s="6">
        <v>11068</v>
      </c>
    </row>
    <row r="11" spans="1:11" x14ac:dyDescent="0.2">
      <c r="A11" s="4"/>
      <c r="B11" s="4"/>
      <c r="C11" s="4"/>
      <c r="D11" s="4"/>
      <c r="E11" s="4"/>
      <c r="F11" s="4"/>
      <c r="G11" s="6"/>
      <c r="H11" s="6"/>
      <c r="I11" s="6"/>
      <c r="J11" s="6"/>
      <c r="K11" s="6"/>
    </row>
    <row r="12" spans="1:11" x14ac:dyDescent="0.2">
      <c r="A12" s="4"/>
      <c r="B12" s="4"/>
      <c r="C12" s="4" t="s">
        <v>83</v>
      </c>
      <c r="D12" s="4"/>
      <c r="E12" s="24">
        <v>1</v>
      </c>
      <c r="F12" s="4"/>
      <c r="G12" s="9">
        <v>0</v>
      </c>
      <c r="H12" s="6"/>
      <c r="I12" s="9">
        <v>0</v>
      </c>
      <c r="J12" s="6"/>
      <c r="K12" s="9">
        <v>1</v>
      </c>
    </row>
    <row r="13" spans="1:11" x14ac:dyDescent="0.2">
      <c r="A13" s="4"/>
      <c r="B13" s="4"/>
      <c r="C13" s="4"/>
      <c r="D13" s="4"/>
      <c r="E13" s="4"/>
      <c r="F13" s="4"/>
      <c r="G13" s="6"/>
      <c r="H13" s="6"/>
      <c r="I13" s="6"/>
      <c r="J13" s="6"/>
      <c r="K13" s="6"/>
    </row>
    <row r="14" spans="1:11" x14ac:dyDescent="0.2">
      <c r="A14" s="4"/>
      <c r="B14" s="4"/>
      <c r="C14" s="4" t="s">
        <v>84</v>
      </c>
      <c r="D14" s="4"/>
      <c r="E14" s="4">
        <v>1</v>
      </c>
      <c r="F14" s="4"/>
      <c r="G14" s="6">
        <f>SUM(G10:G13)</f>
        <v>4777</v>
      </c>
      <c r="H14" s="6"/>
      <c r="I14" s="6">
        <f>SUM(I10:I13)</f>
        <v>6291</v>
      </c>
      <c r="J14" s="6"/>
      <c r="K14" s="6">
        <f>SUM(E14:J14)</f>
        <v>11069</v>
      </c>
    </row>
    <row r="15" spans="1:11" x14ac:dyDescent="0.2">
      <c r="A15" s="4"/>
      <c r="B15" s="4"/>
      <c r="C15" s="4"/>
      <c r="D15" s="4"/>
      <c r="E15" s="4"/>
      <c r="F15" s="4"/>
      <c r="G15" s="6"/>
      <c r="H15" s="6"/>
      <c r="I15" s="6"/>
      <c r="J15" s="6"/>
      <c r="K15" s="6"/>
    </row>
    <row r="16" spans="1:11" x14ac:dyDescent="0.2">
      <c r="A16" s="4"/>
      <c r="B16" s="4"/>
      <c r="C16" s="4" t="s">
        <v>28</v>
      </c>
      <c r="D16" s="4"/>
      <c r="E16" s="4"/>
      <c r="F16" s="4"/>
      <c r="G16" s="6"/>
      <c r="H16" s="6"/>
      <c r="I16" s="6"/>
      <c r="J16" s="6"/>
      <c r="K16" s="6"/>
    </row>
    <row r="17" spans="1:11" x14ac:dyDescent="0.2">
      <c r="A17" s="4"/>
      <c r="B17" s="4"/>
      <c r="C17" s="4" t="s">
        <v>82</v>
      </c>
      <c r="D17" s="4"/>
      <c r="E17" s="4">
        <v>0</v>
      </c>
      <c r="F17" s="4"/>
      <c r="G17" s="6">
        <v>4777</v>
      </c>
      <c r="H17" s="6"/>
      <c r="I17" s="6">
        <v>6291</v>
      </c>
      <c r="J17" s="6"/>
      <c r="K17" s="6">
        <f>SUM(E17:J17)</f>
        <v>11068</v>
      </c>
    </row>
    <row r="18" spans="1:11" x14ac:dyDescent="0.2">
      <c r="A18" s="4"/>
      <c r="B18" s="4"/>
      <c r="C18" s="4"/>
      <c r="D18" s="4"/>
      <c r="E18" s="4"/>
      <c r="F18" s="4"/>
      <c r="G18" s="6"/>
      <c r="H18" s="6"/>
      <c r="I18" s="6"/>
      <c r="J18" s="6"/>
      <c r="K18" s="6"/>
    </row>
    <row r="19" spans="1:11" x14ac:dyDescent="0.2">
      <c r="A19" s="4"/>
      <c r="B19" s="4"/>
      <c r="C19" s="4" t="s">
        <v>85</v>
      </c>
      <c r="D19" s="4"/>
      <c r="E19" s="24">
        <v>0</v>
      </c>
      <c r="F19" s="4"/>
      <c r="G19" s="9">
        <v>0</v>
      </c>
      <c r="H19" s="6"/>
      <c r="I19" s="9">
        <v>0</v>
      </c>
      <c r="J19" s="6"/>
      <c r="K19" s="9">
        <f>SUM(G19:J19)</f>
        <v>0</v>
      </c>
    </row>
    <row r="20" spans="1:11" x14ac:dyDescent="0.2">
      <c r="A20" s="4"/>
      <c r="B20" s="4"/>
      <c r="C20" s="4"/>
      <c r="D20" s="4"/>
      <c r="E20" s="4"/>
      <c r="F20" s="4"/>
      <c r="G20" s="6"/>
      <c r="H20" s="6"/>
      <c r="I20" s="6"/>
      <c r="J20" s="6"/>
      <c r="K20" s="6"/>
    </row>
    <row r="21" spans="1:11" x14ac:dyDescent="0.2">
      <c r="A21" s="4"/>
      <c r="B21" s="4"/>
      <c r="C21" s="4" t="s">
        <v>84</v>
      </c>
      <c r="D21" s="4"/>
      <c r="E21" s="6">
        <f>SUM(E17:E20)</f>
        <v>0</v>
      </c>
      <c r="F21" s="4"/>
      <c r="G21" s="6">
        <f>SUM(G17:G20)</f>
        <v>4777</v>
      </c>
      <c r="H21" s="6"/>
      <c r="I21" s="6">
        <f>SUM(I17:I20)</f>
        <v>6291</v>
      </c>
      <c r="J21" s="6"/>
      <c r="K21" s="6">
        <f>SUM(E21:J21)</f>
        <v>11068</v>
      </c>
    </row>
    <row r="22" spans="1:11" x14ac:dyDescent="0.2">
      <c r="A22" s="4"/>
      <c r="B22" s="4"/>
      <c r="C22" s="4"/>
      <c r="D22" s="4"/>
      <c r="E22" s="4"/>
      <c r="F22" s="4"/>
      <c r="G22" s="6"/>
      <c r="H22" s="6"/>
      <c r="I22" s="6"/>
      <c r="J22" s="6"/>
      <c r="K22" s="6"/>
    </row>
    <row r="23" spans="1:11" x14ac:dyDescent="0.2">
      <c r="A23" s="4"/>
      <c r="B23" s="4"/>
      <c r="C23" s="21" t="s">
        <v>86</v>
      </c>
      <c r="D23" s="4"/>
      <c r="E23" s="12">
        <f>E14-E21</f>
        <v>1</v>
      </c>
      <c r="F23" s="4"/>
      <c r="G23" s="12">
        <f>G14-G21</f>
        <v>0</v>
      </c>
      <c r="H23" s="12"/>
      <c r="I23" s="12">
        <f>I14-I21</f>
        <v>0</v>
      </c>
      <c r="J23" s="12"/>
      <c r="K23" s="12">
        <f>K14-K21</f>
        <v>1</v>
      </c>
    </row>
    <row r="24" spans="1:11" x14ac:dyDescent="0.2">
      <c r="A24" s="4"/>
      <c r="B24" s="4"/>
      <c r="C24" s="21"/>
      <c r="D24" s="4"/>
      <c r="E24" s="12"/>
      <c r="F24" s="4"/>
      <c r="G24" s="12"/>
      <c r="H24" s="12"/>
      <c r="I24" s="12"/>
      <c r="J24" s="12"/>
      <c r="K24" s="12"/>
    </row>
    <row r="25" spans="1:11" x14ac:dyDescent="0.2">
      <c r="A25" s="4">
        <v>2</v>
      </c>
      <c r="B25" s="25" t="s">
        <v>87</v>
      </c>
      <c r="C25" s="21"/>
      <c r="D25" s="4"/>
      <c r="E25" s="12"/>
      <c r="F25" s="4"/>
      <c r="G25" s="12"/>
      <c r="H25" s="12"/>
      <c r="I25" s="12"/>
      <c r="J25" s="12"/>
      <c r="K25" s="12"/>
    </row>
    <row r="26" spans="1:1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  <row r="27" spans="1:11" x14ac:dyDescent="0.2">
      <c r="A27" s="4">
        <v>3</v>
      </c>
      <c r="B27" s="4" t="s">
        <v>88</v>
      </c>
      <c r="C27" s="4"/>
      <c r="D27" s="4"/>
      <c r="E27" s="4"/>
      <c r="F27" s="4"/>
      <c r="G27" s="4"/>
      <c r="H27" s="4"/>
      <c r="I27" s="4"/>
      <c r="J27" s="4"/>
      <c r="K27" s="4"/>
    </row>
    <row r="28" spans="1:1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1:11" x14ac:dyDescent="0.2">
      <c r="A29" s="4"/>
    </row>
    <row r="30" spans="1:11" x14ac:dyDescent="0.2">
      <c r="A30" s="4"/>
      <c r="B30" s="25"/>
      <c r="C30" s="4"/>
      <c r="D30" s="4"/>
      <c r="E30" s="4"/>
      <c r="F30" s="4"/>
      <c r="G30" s="4"/>
      <c r="H30" s="4"/>
      <c r="I30" s="4"/>
      <c r="J30" s="4"/>
      <c r="K30" s="4"/>
    </row>
    <row r="31" spans="1:11" x14ac:dyDescent="0.2">
      <c r="A31" s="4"/>
      <c r="B31" s="25"/>
      <c r="C31" s="4"/>
      <c r="D31" s="4"/>
      <c r="E31" s="4"/>
      <c r="F31" s="4"/>
      <c r="G31" s="4"/>
      <c r="H31" s="4"/>
      <c r="I31" s="4"/>
      <c r="J31" s="4"/>
      <c r="K31" s="4"/>
    </row>
    <row r="32" spans="1:11" x14ac:dyDescent="0.2">
      <c r="B32" s="25"/>
      <c r="C32" s="4"/>
      <c r="D32" s="4"/>
      <c r="E32" s="4"/>
      <c r="F32" s="4"/>
      <c r="G32" s="4"/>
      <c r="H32" s="4"/>
      <c r="I32" s="4"/>
      <c r="J32" s="4"/>
      <c r="K32" s="4"/>
    </row>
    <row r="33" spans="1:11" x14ac:dyDescent="0.2">
      <c r="A33" s="4"/>
      <c r="B33" s="25"/>
      <c r="C33" s="4"/>
      <c r="D33" s="4"/>
      <c r="E33" s="4"/>
      <c r="F33" s="4"/>
      <c r="G33" s="4"/>
      <c r="H33" s="4"/>
      <c r="I33" s="4"/>
      <c r="J33" s="4"/>
      <c r="K33" s="4"/>
    </row>
    <row r="34" spans="1:11" x14ac:dyDescent="0.2">
      <c r="A34" s="4"/>
      <c r="B34" s="25"/>
      <c r="C34" s="4"/>
      <c r="D34" s="4"/>
      <c r="E34" s="4"/>
      <c r="F34" s="4"/>
      <c r="G34" s="4"/>
      <c r="H34" s="4"/>
      <c r="I34" s="4"/>
      <c r="J34" s="4"/>
      <c r="K34" s="4"/>
    </row>
    <row r="35" spans="1:1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1:1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1:11" x14ac:dyDescent="0.2">
      <c r="A37" s="4"/>
      <c r="B37" s="4"/>
      <c r="C37" s="22"/>
      <c r="D37" s="22"/>
      <c r="E37" s="22"/>
      <c r="F37" s="22"/>
      <c r="G37" s="22"/>
      <c r="H37" s="4"/>
      <c r="I37" s="4"/>
      <c r="J37" s="4"/>
      <c r="K37" s="4"/>
    </row>
    <row r="38" spans="1:11" x14ac:dyDescent="0.2">
      <c r="A38" s="4"/>
      <c r="B38" s="4"/>
      <c r="C38" s="4"/>
      <c r="D38" s="26"/>
      <c r="E38" s="26"/>
      <c r="F38" s="4"/>
      <c r="G38" s="4"/>
      <c r="H38" s="4"/>
      <c r="I38" s="4"/>
      <c r="J38" s="4"/>
      <c r="K38" s="4"/>
    </row>
    <row r="39" spans="1:11" x14ac:dyDescent="0.2">
      <c r="A39" s="4"/>
      <c r="B39" s="4"/>
      <c r="C39" s="4"/>
      <c r="D39" s="26"/>
      <c r="E39" s="26"/>
      <c r="F39" s="27"/>
      <c r="G39" s="27"/>
      <c r="H39" s="4"/>
      <c r="I39" s="4"/>
      <c r="J39" s="4"/>
      <c r="K39" s="4"/>
    </row>
    <row r="40" spans="1:11" x14ac:dyDescent="0.2">
      <c r="A40" s="4"/>
      <c r="B40" s="4"/>
      <c r="C40" s="4"/>
      <c r="D40" s="26"/>
      <c r="E40" s="26"/>
      <c r="F40" s="27"/>
      <c r="G40" s="27"/>
      <c r="H40" s="4"/>
      <c r="I40" s="4"/>
      <c r="J40" s="4"/>
      <c r="K40" s="4"/>
    </row>
    <row r="41" spans="1:11" x14ac:dyDescent="0.2">
      <c r="A41" s="4"/>
      <c r="B41" s="4"/>
      <c r="C41" s="4"/>
      <c r="D41" s="26"/>
      <c r="E41" s="26"/>
      <c r="F41" s="27"/>
      <c r="G41" s="27"/>
      <c r="H41" s="4"/>
      <c r="I41" s="4"/>
      <c r="J41" s="4"/>
      <c r="K41" s="4"/>
    </row>
    <row r="42" spans="1:11" x14ac:dyDescent="0.2">
      <c r="A42" s="4"/>
      <c r="B42" s="4"/>
      <c r="C42" s="4"/>
      <c r="D42" s="26"/>
      <c r="E42" s="26"/>
      <c r="F42" s="27"/>
      <c r="G42" s="27"/>
      <c r="H42" s="4"/>
      <c r="I42" s="4"/>
      <c r="J42" s="4"/>
      <c r="K42" s="4"/>
    </row>
    <row r="43" spans="1:1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x14ac:dyDescent="0.2">
      <c r="A44" s="4"/>
      <c r="B44" s="25"/>
      <c r="C44" s="4"/>
      <c r="D44" s="4"/>
      <c r="E44" s="4"/>
      <c r="F44" s="4"/>
      <c r="G44" s="4"/>
      <c r="H44" s="4"/>
      <c r="I44" s="4"/>
      <c r="J44" s="4"/>
      <c r="K44" s="4"/>
    </row>
  </sheetData>
  <sheetProtection selectLockedCells="1" selectUnlockedCells="1"/>
  <mergeCells count="2">
    <mergeCell ref="A1:K1"/>
    <mergeCell ref="A2:K2"/>
  </mergeCells>
  <pageMargins left="0.75" right="0.75" top="1" bottom="1" header="0.5" footer="0.51180555555555551"/>
  <pageSetup paperSize="9" firstPageNumber="0" orientation="portrait" horizontalDpi="300" verticalDpi="300"/>
  <headerFooter alignWithMargins="0">
    <oddHeader>&amp;COverton Community Association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Title</vt:lpstr>
      <vt:lpstr>Inc &amp; Exp</vt:lpstr>
      <vt:lpstr>Balance Sheet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Nick Whiteley</cp:lastModifiedBy>
  <dcterms:created xsi:type="dcterms:W3CDTF">2019-09-08T06:19:40Z</dcterms:created>
  <dcterms:modified xsi:type="dcterms:W3CDTF">2019-09-08T06:19:40Z</dcterms:modified>
</cp:coreProperties>
</file>