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2f3992ff31778/Documents/S^0D/"/>
    </mc:Choice>
  </mc:AlternateContent>
  <xr:revisionPtr revIDLastSave="201" documentId="8_{5FA90354-8AF5-4719-927B-DF6EDB346311}" xr6:coauthVersionLast="47" xr6:coauthVersionMax="47" xr10:uidLastSave="{0ADC0A74-6AE0-4231-B560-EFDECCB23DD5}"/>
  <bookViews>
    <workbookView xWindow="1470" yWindow="1470" windowWidth="21600" windowHeight="11295" activeTab="1" xr2:uid="{2257C356-83EF-4FB8-983D-129DDA96617A}"/>
  </bookViews>
  <sheets>
    <sheet name="Clubs" sheetId="1" r:id="rId1"/>
    <sheet name="Table" sheetId="2" r:id="rId2"/>
    <sheet name="Cricklade" sheetId="18" r:id="rId3"/>
    <sheet name="Haydon Wick" sheetId="17" r:id="rId4"/>
    <sheet name="Highworth" sheetId="4" r:id="rId5"/>
    <sheet name="Marlborough" sheetId="5" r:id="rId6"/>
    <sheet name="North End" sheetId="19" r:id="rId7"/>
    <sheet name="Purton" sheetId="6" r:id="rId8"/>
    <sheet name="Royal Wootton Bassett" sheetId="7" r:id="rId9"/>
    <sheet name="Shrivenham" sheetId="9" r:id="rId10"/>
    <sheet name="Stratton Churchways" sheetId="10" r:id="rId11"/>
    <sheet name="Supermarine" sheetId="11" r:id="rId12"/>
    <sheet name="Wanborough" sheetId="13" r:id="rId13"/>
    <sheet name="Westlecot A" sheetId="15" r:id="rId14"/>
    <sheet name="Westlecot B" sheetId="14" r:id="rId15"/>
    <sheet name="Wroughton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6" l="1"/>
  <c r="E15" i="16"/>
  <c r="E14" i="16"/>
  <c r="E13" i="16"/>
  <c r="E12" i="16"/>
  <c r="E11" i="16"/>
  <c r="E10" i="16"/>
  <c r="E9" i="16"/>
  <c r="E8" i="16"/>
  <c r="E7" i="16"/>
  <c r="E6" i="16"/>
  <c r="E5" i="16"/>
  <c r="E4" i="16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5" i="18"/>
  <c r="E6" i="18"/>
  <c r="E7" i="18"/>
  <c r="E8" i="18"/>
  <c r="E9" i="18"/>
  <c r="E10" i="18"/>
  <c r="E11" i="18"/>
  <c r="E12" i="18"/>
  <c r="E13" i="18"/>
  <c r="E14" i="18"/>
  <c r="E15" i="18"/>
  <c r="E16" i="18"/>
  <c r="E4" i="18"/>
  <c r="C17" i="19" l="1"/>
  <c r="D8" i="2" l="1"/>
  <c r="B17" i="19"/>
  <c r="C8" i="2" s="1"/>
  <c r="F17" i="16"/>
  <c r="G17" i="2" s="1"/>
  <c r="D17" i="16"/>
  <c r="E17" i="2" s="1"/>
  <c r="C17" i="16"/>
  <c r="B17" i="16"/>
  <c r="C17" i="2" s="1"/>
  <c r="F17" i="14"/>
  <c r="G16" i="2" s="1"/>
  <c r="D17" i="14"/>
  <c r="E16" i="2" s="1"/>
  <c r="C17" i="14"/>
  <c r="B17" i="14"/>
  <c r="C16" i="2" s="1"/>
  <c r="F17" i="15"/>
  <c r="G15" i="2" s="1"/>
  <c r="D17" i="15"/>
  <c r="E15" i="2" s="1"/>
  <c r="C17" i="15"/>
  <c r="B17" i="15"/>
  <c r="C15" i="2" s="1"/>
  <c r="F17" i="13"/>
  <c r="G14" i="2" s="1"/>
  <c r="D17" i="13"/>
  <c r="E14" i="2" s="1"/>
  <c r="C17" i="13"/>
  <c r="B17" i="13"/>
  <c r="C14" i="2" s="1"/>
  <c r="F17" i="11"/>
  <c r="G13" i="2" s="1"/>
  <c r="D17" i="11"/>
  <c r="E13" i="2" s="1"/>
  <c r="C17" i="11"/>
  <c r="B17" i="11"/>
  <c r="C13" i="2" s="1"/>
  <c r="F17" i="10"/>
  <c r="G12" i="2" s="1"/>
  <c r="D17" i="10"/>
  <c r="E12" i="2" s="1"/>
  <c r="C17" i="10"/>
  <c r="B17" i="10"/>
  <c r="C12" i="2" s="1"/>
  <c r="F17" i="9"/>
  <c r="G11" i="2" s="1"/>
  <c r="D17" i="9"/>
  <c r="E11" i="2" s="1"/>
  <c r="C17" i="9"/>
  <c r="B17" i="9"/>
  <c r="C11" i="2" s="1"/>
  <c r="F17" i="7"/>
  <c r="G10" i="2" s="1"/>
  <c r="D17" i="7"/>
  <c r="E10" i="2" s="1"/>
  <c r="C17" i="7"/>
  <c r="B17" i="7"/>
  <c r="C10" i="2" s="1"/>
  <c r="F17" i="6"/>
  <c r="G9" i="2" s="1"/>
  <c r="D17" i="6"/>
  <c r="E9" i="2" s="1"/>
  <c r="C17" i="6"/>
  <c r="B17" i="6"/>
  <c r="C9" i="2" s="1"/>
  <c r="F17" i="19"/>
  <c r="G8" i="2" s="1"/>
  <c r="D17" i="19"/>
  <c r="E8" i="2" s="1"/>
  <c r="F17" i="5"/>
  <c r="G7" i="2" s="1"/>
  <c r="D17" i="5"/>
  <c r="E7" i="2" s="1"/>
  <c r="C17" i="5"/>
  <c r="B17" i="5"/>
  <c r="C7" i="2" s="1"/>
  <c r="F17" i="4"/>
  <c r="G6" i="2" s="1"/>
  <c r="D17" i="4"/>
  <c r="E6" i="2" s="1"/>
  <c r="C17" i="4"/>
  <c r="B17" i="4"/>
  <c r="C6" i="2" s="1"/>
  <c r="F17" i="17"/>
  <c r="G5" i="2" s="1"/>
  <c r="D17" i="17"/>
  <c r="E5" i="2" s="1"/>
  <c r="C17" i="17"/>
  <c r="B17" i="17"/>
  <c r="C5" i="2" s="1"/>
  <c r="D17" i="18"/>
  <c r="E4" i="2" s="1"/>
  <c r="C17" i="18"/>
  <c r="F17" i="18"/>
  <c r="G4" i="2" s="1"/>
  <c r="B17" i="18"/>
  <c r="C4" i="2" s="1"/>
  <c r="E17" i="13" l="1"/>
  <c r="F14" i="2" s="1"/>
  <c r="D7" i="2"/>
  <c r="E17" i="5"/>
  <c r="F7" i="2" s="1"/>
  <c r="D5" i="2"/>
  <c r="E17" i="17"/>
  <c r="F5" i="2" s="1"/>
  <c r="D17" i="2"/>
  <c r="E17" i="16"/>
  <c r="F17" i="2" s="1"/>
  <c r="D6" i="2"/>
  <c r="E17" i="4"/>
  <c r="F6" i="2" s="1"/>
  <c r="D11" i="2"/>
  <c r="E17" i="9"/>
  <c r="F11" i="2" s="1"/>
  <c r="D10" i="2"/>
  <c r="E17" i="7"/>
  <c r="F10" i="2" s="1"/>
  <c r="D4" i="2"/>
  <c r="E17" i="18"/>
  <c r="E17" i="19"/>
  <c r="D16" i="2"/>
  <c r="E17" i="14"/>
  <c r="F16" i="2" s="1"/>
  <c r="D9" i="2"/>
  <c r="E17" i="6"/>
  <c r="F9" i="2" s="1"/>
  <c r="D13" i="2"/>
  <c r="E17" i="11"/>
  <c r="F13" i="2" s="1"/>
  <c r="D15" i="2"/>
  <c r="E17" i="15"/>
  <c r="F15" i="2" s="1"/>
  <c r="D12" i="2"/>
  <c r="E17" i="10"/>
  <c r="G18" i="2"/>
  <c r="C18" i="2"/>
  <c r="E18" i="2"/>
  <c r="D14" i="2"/>
  <c r="F8" i="2"/>
  <c r="F12" i="2"/>
  <c r="F4" i="2"/>
  <c r="D18" i="2" l="1"/>
  <c r="F18" i="2"/>
</calcChain>
</file>

<file path=xl/sharedStrings.xml><?xml version="1.0" encoding="utf-8"?>
<sst xmlns="http://schemas.openxmlformats.org/spreadsheetml/2006/main" count="338" uniqueCount="41">
  <si>
    <t>Stratton Churchways</t>
  </si>
  <si>
    <t>Westlecot A</t>
  </si>
  <si>
    <t>Purton</t>
  </si>
  <si>
    <t>Highworth</t>
  </si>
  <si>
    <t>Wroughton</t>
  </si>
  <si>
    <t>North End</t>
  </si>
  <si>
    <t>Westlecot B</t>
  </si>
  <si>
    <t>Royal Wootton Bassett</t>
  </si>
  <si>
    <t>Wanborough</t>
  </si>
  <si>
    <t>Shrivenham</t>
  </si>
  <si>
    <t>Supermarine</t>
  </si>
  <si>
    <t>Shots For</t>
  </si>
  <si>
    <t>Shots Against</t>
  </si>
  <si>
    <t>Points</t>
  </si>
  <si>
    <t>Opponents</t>
  </si>
  <si>
    <t>Shot Difference</t>
  </si>
  <si>
    <t>Team</t>
  </si>
  <si>
    <t>Games Played</t>
  </si>
  <si>
    <t>Played</t>
  </si>
  <si>
    <t>Highworth Results</t>
  </si>
  <si>
    <t>Purton Results</t>
  </si>
  <si>
    <t>Shrivenham Results</t>
  </si>
  <si>
    <t>Supermarine Results</t>
  </si>
  <si>
    <t>Wanborough Results</t>
  </si>
  <si>
    <t>Westlecot A Results</t>
  </si>
  <si>
    <t>Westlecot B Results</t>
  </si>
  <si>
    <t xml:space="preserve"> Wroughton Results</t>
  </si>
  <si>
    <t>Marlborough</t>
  </si>
  <si>
    <t>Cricklade</t>
  </si>
  <si>
    <t>Haydon Wick A</t>
  </si>
  <si>
    <t xml:space="preserve">Wanborough </t>
  </si>
  <si>
    <t>Stratton Churchways Results</t>
  </si>
  <si>
    <t>North End Results</t>
  </si>
  <si>
    <t>Cricklade Results</t>
  </si>
  <si>
    <t xml:space="preserve"> </t>
  </si>
  <si>
    <t>Afternoon League table</t>
  </si>
  <si>
    <t>Position</t>
  </si>
  <si>
    <t xml:space="preserve">Haydon Wick </t>
  </si>
  <si>
    <t>Haydon Wick Results</t>
  </si>
  <si>
    <t>Haydon Wick</t>
  </si>
  <si>
    <t>League Table w/e 29/5/26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</si>
</sst>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omic Sans MS"/>
      <family val="4"/>
    </font>
    <font>
      <b/>
      <sz val="10"/>
      <name val="Comic Sans MS"/>
      <family val="4"/>
    </font>
    <font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D5A8-19EA-4380-A473-27C351E98E1F}">
  <dimension ref="A1:G14"/>
  <sheetViews>
    <sheetView workbookViewId="0">
      <selection activeCell="A3" sqref="A3"/>
    </sheetView>
  </sheetViews>
  <sheetFormatPr defaultRowHeight="15" x14ac:dyDescent="0.25"/>
  <cols>
    <col min="1" max="1" width="22.28515625" bestFit="1" customWidth="1"/>
  </cols>
  <sheetData>
    <row r="1" spans="1:7" ht="16.5" x14ac:dyDescent="0.35">
      <c r="A1" s="1" t="s">
        <v>28</v>
      </c>
      <c r="B1" s="2"/>
      <c r="C1" s="2"/>
      <c r="D1" s="2"/>
      <c r="E1" s="3"/>
      <c r="G1" s="2"/>
    </row>
    <row r="2" spans="1:7" ht="16.5" x14ac:dyDescent="0.35">
      <c r="A2" s="4" t="s">
        <v>29</v>
      </c>
      <c r="B2" s="2"/>
      <c r="C2" s="2"/>
      <c r="D2" s="2"/>
      <c r="E2" s="3"/>
      <c r="G2" s="2"/>
    </row>
    <row r="3" spans="1:7" ht="16.5" x14ac:dyDescent="0.35">
      <c r="A3" s="1" t="s">
        <v>3</v>
      </c>
      <c r="B3" s="2"/>
      <c r="C3" s="2"/>
      <c r="D3" s="2"/>
      <c r="E3" s="3"/>
      <c r="G3" s="2"/>
    </row>
    <row r="4" spans="1:7" ht="16.5" x14ac:dyDescent="0.35">
      <c r="A4" s="4" t="s">
        <v>27</v>
      </c>
      <c r="B4" s="2"/>
      <c r="C4" s="2"/>
      <c r="D4" s="2"/>
      <c r="E4" s="3"/>
      <c r="G4" s="2"/>
    </row>
    <row r="5" spans="1:7" ht="16.5" x14ac:dyDescent="0.35">
      <c r="A5" s="4" t="s">
        <v>5</v>
      </c>
      <c r="B5" s="2"/>
      <c r="C5" s="2"/>
      <c r="D5" s="2"/>
      <c r="E5" s="3"/>
      <c r="F5" s="4"/>
      <c r="G5" s="2"/>
    </row>
    <row r="6" spans="1:7" ht="16.5" x14ac:dyDescent="0.35">
      <c r="A6" s="1" t="s">
        <v>2</v>
      </c>
      <c r="B6" s="2"/>
      <c r="C6" s="2"/>
      <c r="D6" s="2"/>
      <c r="E6" s="3"/>
      <c r="F6" s="4"/>
      <c r="G6" s="2"/>
    </row>
    <row r="7" spans="1:7" ht="15.75" x14ac:dyDescent="0.3">
      <c r="A7" s="4" t="s">
        <v>7</v>
      </c>
    </row>
    <row r="8" spans="1:7" ht="15.75" x14ac:dyDescent="0.3">
      <c r="A8" s="4" t="s">
        <v>9</v>
      </c>
    </row>
    <row r="9" spans="1:7" ht="15.75" x14ac:dyDescent="0.3">
      <c r="A9" s="4" t="s">
        <v>0</v>
      </c>
    </row>
    <row r="10" spans="1:7" ht="15.75" x14ac:dyDescent="0.3">
      <c r="A10" s="4" t="s">
        <v>10</v>
      </c>
    </row>
    <row r="11" spans="1:7" ht="15.75" x14ac:dyDescent="0.3">
      <c r="A11" s="1" t="s">
        <v>30</v>
      </c>
    </row>
    <row r="12" spans="1:7" ht="15.75" x14ac:dyDescent="0.3">
      <c r="A12" s="4" t="s">
        <v>1</v>
      </c>
    </row>
    <row r="13" spans="1:7" ht="15.75" x14ac:dyDescent="0.3">
      <c r="A13" s="1" t="s">
        <v>6</v>
      </c>
    </row>
    <row r="14" spans="1:7" ht="15.75" x14ac:dyDescent="0.3">
      <c r="A14" s="1" t="s">
        <v>4</v>
      </c>
    </row>
  </sheetData>
  <sortState xmlns:xlrd2="http://schemas.microsoft.com/office/spreadsheetml/2017/richdata2" ref="A1:A14">
    <sortCondition ref="A1:A1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A7A9-282E-45C8-811D-2057979B7543}">
  <dimension ref="A1:F17"/>
  <sheetViews>
    <sheetView workbookViewId="0">
      <selection activeCell="F7" sqref="F7"/>
    </sheetView>
  </sheetViews>
  <sheetFormatPr defaultRowHeight="15" x14ac:dyDescent="0.25"/>
  <cols>
    <col min="1" max="1" width="22.28515625" bestFit="1" customWidth="1"/>
    <col min="3" max="3" width="8.42578125" bestFit="1" customWidth="1"/>
    <col min="4" max="4" width="11.7109375" bestFit="1" customWidth="1"/>
    <col min="5" max="5" width="13.42578125" bestFit="1" customWidth="1"/>
  </cols>
  <sheetData>
    <row r="1" spans="1:6" x14ac:dyDescent="0.25">
      <c r="A1" s="5" t="s">
        <v>21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47</v>
      </c>
      <c r="D4" s="11">
        <v>19</v>
      </c>
      <c r="E4" s="9">
        <f>SUM(C4-D4)</f>
        <v>28</v>
      </c>
      <c r="F4" s="9">
        <v>6</v>
      </c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>
        <v>58</v>
      </c>
      <c r="D6" s="11">
        <v>19</v>
      </c>
      <c r="E6" s="9">
        <f t="shared" si="0"/>
        <v>39</v>
      </c>
      <c r="F6" s="9">
        <v>6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32</v>
      </c>
      <c r="D10" s="11">
        <v>29</v>
      </c>
      <c r="E10" s="9">
        <f t="shared" si="0"/>
        <v>3</v>
      </c>
      <c r="F10" s="9">
        <v>6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3</v>
      </c>
      <c r="C17" s="9">
        <f>SUM(C4:C16)</f>
        <v>137</v>
      </c>
      <c r="D17" s="9">
        <f>SUM(D4:D16)</f>
        <v>67</v>
      </c>
      <c r="E17" s="9">
        <f t="shared" si="0"/>
        <v>70</v>
      </c>
      <c r="F17" s="9">
        <f>SUM(F4:F16)</f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5F97-3F9E-45FB-9CE8-979CF1C340D8}">
  <dimension ref="A1:F17"/>
  <sheetViews>
    <sheetView workbookViewId="0">
      <selection activeCell="F16" sqref="F16"/>
    </sheetView>
  </sheetViews>
  <sheetFormatPr defaultRowHeight="15" x14ac:dyDescent="0.25"/>
  <cols>
    <col min="1" max="1" width="27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31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>
        <v>23</v>
      </c>
      <c r="D14" s="11">
        <v>32</v>
      </c>
      <c r="E14" s="9">
        <f t="shared" si="0"/>
        <v>-9</v>
      </c>
      <c r="F14" s="9">
        <v>0</v>
      </c>
    </row>
    <row r="15" spans="1:6" ht="15.75" x14ac:dyDescent="0.3">
      <c r="A15" s="1" t="s">
        <v>6</v>
      </c>
      <c r="B15" s="2"/>
      <c r="C15" s="2">
        <v>30</v>
      </c>
      <c r="D15" s="11">
        <v>29</v>
      </c>
      <c r="E15" s="9">
        <f t="shared" si="0"/>
        <v>1</v>
      </c>
      <c r="F15" s="9">
        <v>4</v>
      </c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2</v>
      </c>
      <c r="C17" s="9">
        <f>SUM(C4:C16)</f>
        <v>53</v>
      </c>
      <c r="D17" s="9">
        <f>SUM(D4:D16)</f>
        <v>61</v>
      </c>
      <c r="E17" s="9">
        <f t="shared" si="0"/>
        <v>-8</v>
      </c>
      <c r="F17" s="9">
        <f>SUM(F4:F16)</f>
        <v>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F81A-E3A9-4737-A6BF-D446690DF2EA}">
  <dimension ref="A1:F17"/>
  <sheetViews>
    <sheetView workbookViewId="0">
      <selection activeCell="F17" sqref="F17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</cols>
  <sheetData>
    <row r="1" spans="1:6" x14ac:dyDescent="0.25">
      <c r="A1" s="5" t="s">
        <v>22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>
        <v>20</v>
      </c>
      <c r="D9" s="11">
        <v>33</v>
      </c>
      <c r="E9" s="9">
        <f t="shared" si="0"/>
        <v>-13</v>
      </c>
      <c r="F9" s="9">
        <v>0</v>
      </c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>
        <v>30</v>
      </c>
      <c r="D14" s="11">
        <v>20</v>
      </c>
      <c r="E14" s="9">
        <f t="shared" si="0"/>
        <v>10</v>
      </c>
      <c r="F14" s="9">
        <v>6</v>
      </c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>
        <v>28</v>
      </c>
      <c r="D16" s="11">
        <v>30</v>
      </c>
      <c r="E16" s="9">
        <f t="shared" si="0"/>
        <v>-2</v>
      </c>
      <c r="F16" s="9">
        <v>2</v>
      </c>
    </row>
    <row r="17" spans="2:6" x14ac:dyDescent="0.25">
      <c r="B17" s="9">
        <f>COUNTA(F4:F16)</f>
        <v>3</v>
      </c>
      <c r="C17" s="9">
        <f>SUM(C4:C16)</f>
        <v>78</v>
      </c>
      <c r="D17" s="9">
        <f>SUM(D4:D16)</f>
        <v>83</v>
      </c>
      <c r="E17" s="9">
        <f t="shared" si="0"/>
        <v>-5</v>
      </c>
      <c r="F17" s="9">
        <f>SUM(F4:F16)</f>
        <v>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8D24-3486-4CFE-80B9-DC7075E9D77A}">
  <dimension ref="A1:F17"/>
  <sheetViews>
    <sheetView workbookViewId="0">
      <selection activeCell="F11" sqref="F11"/>
    </sheetView>
  </sheetViews>
  <sheetFormatPr defaultRowHeight="15" x14ac:dyDescent="0.25"/>
  <cols>
    <col min="1" max="1" width="22.85546875" bestFit="1" customWidth="1"/>
    <col min="2" max="2" width="6.85546875" style="8" bestFit="1" customWidth="1"/>
    <col min="3" max="3" width="9.140625" style="8"/>
    <col min="4" max="4" width="12.85546875" style="8" bestFit="1" customWidth="1"/>
    <col min="5" max="5" width="14.28515625" style="8" bestFit="1" customWidth="1"/>
    <col min="6" max="6" width="6.5703125" style="8" bestFit="1" customWidth="1"/>
  </cols>
  <sheetData>
    <row r="1" spans="1:6" x14ac:dyDescent="0.25">
      <c r="A1" s="5" t="s">
        <v>23</v>
      </c>
      <c r="B1" s="7"/>
      <c r="C1" s="7"/>
      <c r="D1" s="7"/>
      <c r="E1" s="7"/>
      <c r="F1" s="7"/>
    </row>
    <row r="2" spans="1:6" x14ac:dyDescent="0.25">
      <c r="A2" s="5"/>
      <c r="B2" s="7"/>
      <c r="C2" s="7"/>
      <c r="D2" s="7"/>
      <c r="E2" s="7"/>
      <c r="F2" s="7"/>
    </row>
    <row r="3" spans="1:6" x14ac:dyDescent="0.25">
      <c r="A3" s="5" t="s">
        <v>14</v>
      </c>
      <c r="B3" s="7" t="s">
        <v>18</v>
      </c>
      <c r="C3" s="7" t="s">
        <v>11</v>
      </c>
      <c r="D3" s="7" t="s">
        <v>12</v>
      </c>
      <c r="E3" s="7" t="s">
        <v>15</v>
      </c>
      <c r="F3" s="7" t="s">
        <v>13</v>
      </c>
    </row>
    <row r="4" spans="1:6" x14ac:dyDescent="0.25">
      <c r="A4" t="s">
        <v>28</v>
      </c>
      <c r="B4" s="11"/>
      <c r="C4" s="11">
        <v>32</v>
      </c>
      <c r="D4" s="11">
        <v>25</v>
      </c>
      <c r="E4" s="9">
        <f>SUM(C4-D4)</f>
        <v>7</v>
      </c>
      <c r="F4" s="9">
        <v>5</v>
      </c>
    </row>
    <row r="5" spans="1:6" x14ac:dyDescent="0.25">
      <c r="A5" t="s">
        <v>39</v>
      </c>
      <c r="B5" s="11"/>
      <c r="C5" s="11">
        <v>29</v>
      </c>
      <c r="D5" s="11">
        <v>21</v>
      </c>
      <c r="E5" s="9">
        <f t="shared" ref="E5:E17" si="0">SUM(C5-D5)</f>
        <v>8</v>
      </c>
      <c r="F5" s="9">
        <v>6</v>
      </c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23</v>
      </c>
      <c r="D10" s="11">
        <v>23</v>
      </c>
      <c r="E10" s="9">
        <f t="shared" si="0"/>
        <v>0</v>
      </c>
      <c r="F10" s="9">
        <v>3</v>
      </c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1" t="s">
        <v>10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3</v>
      </c>
      <c r="C17" s="9">
        <f>SUM(C4:C16)</f>
        <v>84</v>
      </c>
      <c r="D17" s="9">
        <f>SUM(D4:D16)</f>
        <v>69</v>
      </c>
      <c r="E17" s="9">
        <f t="shared" si="0"/>
        <v>15</v>
      </c>
      <c r="F17" s="9">
        <f>SUM(F4:F16)</f>
        <v>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FDA4-4B05-475A-B2A1-D329A7603C44}">
  <dimension ref="A1:F17"/>
  <sheetViews>
    <sheetView zoomScale="106" workbookViewId="0">
      <selection activeCell="F14" sqref="F14"/>
    </sheetView>
  </sheetViews>
  <sheetFormatPr defaultRowHeight="15" x14ac:dyDescent="0.25"/>
  <cols>
    <col min="1" max="1" width="20.71093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24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32</v>
      </c>
      <c r="D12" s="11">
        <v>23</v>
      </c>
      <c r="E12" s="9">
        <f t="shared" si="0"/>
        <v>9</v>
      </c>
      <c r="F12" s="9">
        <v>6</v>
      </c>
    </row>
    <row r="13" spans="1:6" ht="15.75" x14ac:dyDescent="0.3">
      <c r="A13" s="1" t="s">
        <v>10</v>
      </c>
      <c r="B13" s="2"/>
      <c r="C13" s="2">
        <v>20</v>
      </c>
      <c r="D13" s="11">
        <v>30</v>
      </c>
      <c r="E13" s="9">
        <f t="shared" si="0"/>
        <v>-10</v>
      </c>
      <c r="F13" s="9">
        <v>0</v>
      </c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2</v>
      </c>
      <c r="C17" s="9">
        <f>SUM(C4:C16)</f>
        <v>52</v>
      </c>
      <c r="D17" s="9">
        <f>SUM(D4:D16)</f>
        <v>53</v>
      </c>
      <c r="E17" s="9">
        <f t="shared" si="0"/>
        <v>-1</v>
      </c>
      <c r="F17" s="9">
        <f>SUM(F4:F16)</f>
        <v>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A7F8-6289-409D-8D70-E3FA6AF78572}">
  <dimension ref="A1:F17"/>
  <sheetViews>
    <sheetView workbookViewId="0">
      <selection activeCell="C6" sqref="C6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25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>
        <v>30</v>
      </c>
      <c r="D5" s="11">
        <v>28</v>
      </c>
      <c r="E5" s="9">
        <f t="shared" ref="E5:E17" si="0">SUM(C5-D5)</f>
        <v>2</v>
      </c>
      <c r="F5" s="9">
        <v>6</v>
      </c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>
        <v>40</v>
      </c>
      <c r="D8" s="11">
        <v>24</v>
      </c>
      <c r="E8" s="9">
        <f t="shared" si="0"/>
        <v>16</v>
      </c>
      <c r="F8" s="9">
        <v>6</v>
      </c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29</v>
      </c>
      <c r="D12" s="11">
        <v>30</v>
      </c>
      <c r="E12" s="9">
        <f t="shared" si="0"/>
        <v>-1</v>
      </c>
      <c r="F12" s="9">
        <v>2</v>
      </c>
    </row>
    <row r="13" spans="1:6" ht="15.75" x14ac:dyDescent="0.3">
      <c r="A13" s="1" t="s">
        <v>10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1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3</v>
      </c>
      <c r="C17" s="9">
        <f>SUM(C4:C16)</f>
        <v>99</v>
      </c>
      <c r="D17" s="9">
        <f>SUM(D4:D16)</f>
        <v>82</v>
      </c>
      <c r="E17" s="9">
        <f t="shared" si="0"/>
        <v>17</v>
      </c>
      <c r="F17" s="9">
        <f>SUM(F4:F16)</f>
        <v>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106F-32D9-4C10-BBCC-F24E61F5A911}">
  <dimension ref="A1:F17"/>
  <sheetViews>
    <sheetView workbookViewId="0">
      <selection activeCell="F14" sqref="F14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26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>
        <v>35</v>
      </c>
      <c r="D6" s="11">
        <v>24</v>
      </c>
      <c r="E6" s="9">
        <f t="shared" si="0"/>
        <v>11</v>
      </c>
      <c r="F6" s="9">
        <v>4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28</v>
      </c>
      <c r="D10" s="11">
        <v>36</v>
      </c>
      <c r="E10" s="9">
        <f t="shared" si="0"/>
        <v>-8</v>
      </c>
      <c r="F10" s="9">
        <v>2</v>
      </c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1" t="s">
        <v>10</v>
      </c>
      <c r="B13" s="2"/>
      <c r="C13" s="2">
        <v>30</v>
      </c>
      <c r="D13" s="11">
        <v>28</v>
      </c>
      <c r="E13" s="9">
        <f t="shared" si="0"/>
        <v>2</v>
      </c>
      <c r="F13" s="9">
        <v>4</v>
      </c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1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6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3</v>
      </c>
      <c r="C17" s="9">
        <f>SUM(C4:C16)</f>
        <v>93</v>
      </c>
      <c r="D17" s="9">
        <f>SUM(D4:D16)</f>
        <v>88</v>
      </c>
      <c r="E17" s="9">
        <f t="shared" si="0"/>
        <v>5</v>
      </c>
      <c r="F17" s="9">
        <f>SUM(F4:F16)</f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9BF9-91EA-4607-89F3-9F5A253D8DBC}">
  <dimension ref="A1:G56"/>
  <sheetViews>
    <sheetView tabSelected="1" topLeftCell="A26" workbookViewId="0">
      <selection activeCell="A21" sqref="A21:G37"/>
    </sheetView>
  </sheetViews>
  <sheetFormatPr defaultRowHeight="15" x14ac:dyDescent="0.25"/>
  <cols>
    <col min="1" max="1" width="11.7109375" style="11" customWidth="1"/>
    <col min="2" max="2" width="22.28515625" bestFit="1" customWidth="1"/>
    <col min="3" max="3" width="14.7109375" customWidth="1"/>
    <col min="4" max="4" width="12.85546875" bestFit="1" customWidth="1"/>
    <col min="5" max="5" width="14.28515625" bestFit="1" customWidth="1"/>
    <col min="6" max="6" width="13.7109375" bestFit="1" customWidth="1"/>
  </cols>
  <sheetData>
    <row r="1" spans="1:7" x14ac:dyDescent="0.25">
      <c r="A1" s="11" t="s">
        <v>35</v>
      </c>
    </row>
    <row r="3" spans="1:7" x14ac:dyDescent="0.25">
      <c r="B3" s="14" t="s">
        <v>16</v>
      </c>
      <c r="C3" s="15" t="s">
        <v>17</v>
      </c>
      <c r="D3" s="15" t="s">
        <v>11</v>
      </c>
      <c r="E3" s="15" t="s">
        <v>12</v>
      </c>
      <c r="F3" s="15" t="s">
        <v>15</v>
      </c>
      <c r="G3" s="15" t="s">
        <v>13</v>
      </c>
    </row>
    <row r="4" spans="1:7" ht="15.75" x14ac:dyDescent="0.3">
      <c r="B4" s="4" t="s">
        <v>28</v>
      </c>
      <c r="C4" s="2">
        <f>Cricklade!B17</f>
        <v>3</v>
      </c>
      <c r="D4" s="2">
        <f>Cricklade!C17</f>
        <v>68</v>
      </c>
      <c r="E4" s="2">
        <f>Cricklade!D17</f>
        <v>101</v>
      </c>
      <c r="F4" s="2">
        <f>Cricklade!E17</f>
        <v>-33</v>
      </c>
      <c r="G4" s="2">
        <f>Cricklade!F17</f>
        <v>5</v>
      </c>
    </row>
    <row r="5" spans="1:7" ht="15.75" x14ac:dyDescent="0.3">
      <c r="B5" s="4" t="s">
        <v>37</v>
      </c>
      <c r="C5" s="2">
        <f>'Haydon Wick'!B17</f>
        <v>3</v>
      </c>
      <c r="D5" s="2">
        <f>'Haydon Wick'!C17</f>
        <v>81</v>
      </c>
      <c r="E5" s="2">
        <f>'Haydon Wick'!D17</f>
        <v>85</v>
      </c>
      <c r="F5" s="2">
        <f>'Haydon Wick'!E17</f>
        <v>-4</v>
      </c>
      <c r="G5" s="2">
        <f>'Haydon Wick'!F17</f>
        <v>4</v>
      </c>
    </row>
    <row r="6" spans="1:7" ht="15.75" x14ac:dyDescent="0.3">
      <c r="B6" s="4" t="s">
        <v>3</v>
      </c>
      <c r="C6" s="2">
        <f>Highworth!B17</f>
        <v>3</v>
      </c>
      <c r="D6" s="2">
        <f>Highworth!C17</f>
        <v>75</v>
      </c>
      <c r="E6" s="2">
        <f>Highworth!D17</f>
        <v>126</v>
      </c>
      <c r="F6" s="2">
        <f>Highworth!E17</f>
        <v>-51</v>
      </c>
      <c r="G6" s="2">
        <f>Highworth!F17</f>
        <v>4</v>
      </c>
    </row>
    <row r="7" spans="1:7" ht="15.75" x14ac:dyDescent="0.3">
      <c r="B7" s="4" t="s">
        <v>27</v>
      </c>
      <c r="C7" s="2">
        <f>Marlborough!B17</f>
        <v>3</v>
      </c>
      <c r="D7" s="2">
        <f>Marlborough!C17</f>
        <v>60</v>
      </c>
      <c r="E7" s="2">
        <f>Marlborough!D17</f>
        <v>75</v>
      </c>
      <c r="F7" s="2">
        <f>Marlborough!E17</f>
        <v>-15</v>
      </c>
      <c r="G7" s="2">
        <f>Marlborough!F17</f>
        <v>8</v>
      </c>
    </row>
    <row r="8" spans="1:7" ht="15.75" x14ac:dyDescent="0.3">
      <c r="B8" s="4" t="s">
        <v>5</v>
      </c>
      <c r="C8" s="2">
        <f>'North End'!B17</f>
        <v>2</v>
      </c>
      <c r="D8" s="2">
        <f>'North End'!C17</f>
        <v>43</v>
      </c>
      <c r="E8" s="2">
        <f>'North End'!D17</f>
        <v>52</v>
      </c>
      <c r="F8" s="2">
        <f>'North End'!E17</f>
        <v>-9</v>
      </c>
      <c r="G8" s="2">
        <f>'North End'!F17</f>
        <v>2</v>
      </c>
    </row>
    <row r="9" spans="1:7" ht="15.75" x14ac:dyDescent="0.3">
      <c r="B9" s="4" t="s">
        <v>2</v>
      </c>
      <c r="C9" s="2">
        <f>Purton!B17</f>
        <v>2</v>
      </c>
      <c r="D9" s="2">
        <f>Purton!C17</f>
        <v>66</v>
      </c>
      <c r="E9" s="2">
        <f>Purton!D17</f>
        <v>52</v>
      </c>
      <c r="F9" s="2">
        <f>Purton!E17</f>
        <v>14</v>
      </c>
      <c r="G9" s="2">
        <f>Purton!F17</f>
        <v>10</v>
      </c>
    </row>
    <row r="10" spans="1:7" ht="15.75" x14ac:dyDescent="0.3">
      <c r="B10" s="4" t="s">
        <v>7</v>
      </c>
      <c r="C10" s="2">
        <f>'Royal Wootton Bassett'!B17</f>
        <v>3</v>
      </c>
      <c r="D10" s="2">
        <f>'Royal Wootton Bassett'!C17</f>
        <v>88</v>
      </c>
      <c r="E10" s="2">
        <f>'Royal Wootton Bassett'!D17</f>
        <v>83</v>
      </c>
      <c r="F10" s="2">
        <f>'Royal Wootton Bassett'!E17</f>
        <v>5</v>
      </c>
      <c r="G10" s="2">
        <f>'Royal Wootton Bassett'!F17</f>
        <v>7</v>
      </c>
    </row>
    <row r="11" spans="1:7" ht="15.75" x14ac:dyDescent="0.3">
      <c r="B11" s="4" t="s">
        <v>9</v>
      </c>
      <c r="C11" s="2">
        <f>Shrivenham!B17</f>
        <v>3</v>
      </c>
      <c r="D11" s="2">
        <f>Shrivenham!C17</f>
        <v>137</v>
      </c>
      <c r="E11" s="2">
        <f>Shrivenham!D17</f>
        <v>67</v>
      </c>
      <c r="F11" s="2">
        <f>Shrivenham!E17</f>
        <v>70</v>
      </c>
      <c r="G11" s="2">
        <f>Shrivenham!F17</f>
        <v>18</v>
      </c>
    </row>
    <row r="12" spans="1:7" ht="15.75" x14ac:dyDescent="0.3">
      <c r="B12" s="4" t="s">
        <v>0</v>
      </c>
      <c r="C12" s="2">
        <f>'Stratton Churchways'!B17</f>
        <v>2</v>
      </c>
      <c r="D12" s="2">
        <f>'Stratton Churchways'!C17</f>
        <v>53</v>
      </c>
      <c r="E12" s="2">
        <f>'Stratton Churchways'!D17</f>
        <v>61</v>
      </c>
      <c r="F12" s="2">
        <f>'Stratton Churchways'!E17</f>
        <v>-8</v>
      </c>
      <c r="G12" s="2">
        <f>'Stratton Churchways'!F17</f>
        <v>4</v>
      </c>
    </row>
    <row r="13" spans="1:7" ht="15.75" x14ac:dyDescent="0.3">
      <c r="B13" s="4" t="s">
        <v>10</v>
      </c>
      <c r="C13" s="2">
        <f>Supermarine!B17</f>
        <v>3</v>
      </c>
      <c r="D13" s="2">
        <f>Supermarine!C17</f>
        <v>78</v>
      </c>
      <c r="E13" s="2">
        <f>Supermarine!D17</f>
        <v>83</v>
      </c>
      <c r="F13" s="2">
        <f>Supermarine!E17</f>
        <v>-5</v>
      </c>
      <c r="G13" s="2">
        <f>Supermarine!F17</f>
        <v>8</v>
      </c>
    </row>
    <row r="14" spans="1:7" ht="15.75" x14ac:dyDescent="0.3">
      <c r="B14" s="4" t="s">
        <v>8</v>
      </c>
      <c r="C14" s="2">
        <f>Wanborough!B17</f>
        <v>3</v>
      </c>
      <c r="D14" s="2">
        <f>Wanborough!C17</f>
        <v>84</v>
      </c>
      <c r="E14" s="2">
        <f>Wanborough!D17</f>
        <v>69</v>
      </c>
      <c r="F14" s="2">
        <f>Wanborough!E17</f>
        <v>15</v>
      </c>
      <c r="G14" s="2">
        <f>Wanborough!F17</f>
        <v>14</v>
      </c>
    </row>
    <row r="15" spans="1:7" ht="15.75" x14ac:dyDescent="0.3">
      <c r="B15" s="4" t="s">
        <v>1</v>
      </c>
      <c r="C15" s="2">
        <f>'Westlecot A'!B17</f>
        <v>2</v>
      </c>
      <c r="D15" s="2">
        <f>'Westlecot A'!C17</f>
        <v>52</v>
      </c>
      <c r="E15" s="2">
        <f>'Westlecot A'!D17</f>
        <v>53</v>
      </c>
      <c r="F15" s="2">
        <f>'Westlecot A'!E17</f>
        <v>-1</v>
      </c>
      <c r="G15" s="2">
        <f>'Westlecot A'!F17</f>
        <v>6</v>
      </c>
    </row>
    <row r="16" spans="1:7" ht="15.75" x14ac:dyDescent="0.3">
      <c r="B16" s="4" t="s">
        <v>6</v>
      </c>
      <c r="C16" s="2">
        <f>'Westlecot B'!B17</f>
        <v>3</v>
      </c>
      <c r="D16" s="2">
        <f>'Westlecot B'!C17</f>
        <v>99</v>
      </c>
      <c r="E16" s="2">
        <f>'Westlecot B'!D17</f>
        <v>82</v>
      </c>
      <c r="F16" s="2">
        <f>'Westlecot B'!E17</f>
        <v>17</v>
      </c>
      <c r="G16" s="2">
        <f>'Westlecot B'!F17</f>
        <v>14</v>
      </c>
    </row>
    <row r="17" spans="1:7" ht="15.75" x14ac:dyDescent="0.3">
      <c r="B17" s="4" t="s">
        <v>4</v>
      </c>
      <c r="C17" s="2">
        <f>Wroughton!B17</f>
        <v>3</v>
      </c>
      <c r="D17" s="2">
        <f>Wroughton!C17</f>
        <v>93</v>
      </c>
      <c r="E17" s="2">
        <f>Wroughton!D17</f>
        <v>88</v>
      </c>
      <c r="F17" s="2">
        <f>Wroughton!E17</f>
        <v>5</v>
      </c>
      <c r="G17" s="2">
        <f>Wroughton!F17</f>
        <v>10</v>
      </c>
    </row>
    <row r="18" spans="1:7" x14ac:dyDescent="0.25">
      <c r="B18" s="14"/>
      <c r="C18" s="15">
        <f>SUM(C4:C17)</f>
        <v>38</v>
      </c>
      <c r="D18" s="16">
        <f>SUM(D4:D17)</f>
        <v>1077</v>
      </c>
      <c r="E18" s="16">
        <f>SUM(E4:E17)</f>
        <v>1077</v>
      </c>
      <c r="F18" s="16">
        <f>SUM(F4:F17)</f>
        <v>0</v>
      </c>
      <c r="G18" s="15">
        <f>SUM(G4:G17)</f>
        <v>114</v>
      </c>
    </row>
    <row r="21" spans="1:7" x14ac:dyDescent="0.25">
      <c r="B21" s="12"/>
      <c r="C21" s="12" t="s">
        <v>40</v>
      </c>
      <c r="D21" s="12"/>
      <c r="E21" s="12"/>
      <c r="F21" s="12"/>
      <c r="G21" s="12"/>
    </row>
    <row r="22" spans="1:7" x14ac:dyDescent="0.25">
      <c r="B22" s="12"/>
      <c r="C22" s="12"/>
      <c r="D22" s="12"/>
      <c r="E22" s="12"/>
      <c r="F22" s="12"/>
      <c r="G22" s="12"/>
    </row>
    <row r="23" spans="1:7" x14ac:dyDescent="0.25">
      <c r="A23" s="12" t="s">
        <v>36</v>
      </c>
      <c r="B23" s="12" t="s">
        <v>16</v>
      </c>
      <c r="C23" s="12" t="s">
        <v>17</v>
      </c>
      <c r="D23" s="12" t="s">
        <v>11</v>
      </c>
      <c r="E23" s="12" t="s">
        <v>12</v>
      </c>
      <c r="F23" s="12" t="s">
        <v>15</v>
      </c>
      <c r="G23" s="12" t="s">
        <v>13</v>
      </c>
    </row>
    <row r="24" spans="1:7" ht="15.75" x14ac:dyDescent="0.3">
      <c r="A24" s="11">
        <v>1</v>
      </c>
      <c r="B24" s="4" t="s">
        <v>9</v>
      </c>
      <c r="C24" s="2">
        <v>3</v>
      </c>
      <c r="D24" s="2">
        <v>137</v>
      </c>
      <c r="E24" s="2">
        <v>67</v>
      </c>
      <c r="F24" s="2">
        <v>70</v>
      </c>
      <c r="G24" s="2">
        <v>18</v>
      </c>
    </row>
    <row r="25" spans="1:7" ht="15.75" x14ac:dyDescent="0.3">
      <c r="A25" s="11">
        <v>2</v>
      </c>
      <c r="B25" s="4" t="s">
        <v>6</v>
      </c>
      <c r="C25" s="2">
        <v>3</v>
      </c>
      <c r="D25" s="2">
        <v>99</v>
      </c>
      <c r="E25" s="2">
        <v>82</v>
      </c>
      <c r="F25" s="2">
        <v>17</v>
      </c>
      <c r="G25" s="2">
        <v>14</v>
      </c>
    </row>
    <row r="26" spans="1:7" ht="15.75" x14ac:dyDescent="0.3">
      <c r="A26" s="11">
        <v>3</v>
      </c>
      <c r="B26" s="4" t="s">
        <v>8</v>
      </c>
      <c r="C26" s="2">
        <v>3</v>
      </c>
      <c r="D26" s="2">
        <v>84</v>
      </c>
      <c r="E26" s="2">
        <v>69</v>
      </c>
      <c r="F26" s="2">
        <v>15</v>
      </c>
      <c r="G26" s="2">
        <v>14</v>
      </c>
    </row>
    <row r="27" spans="1:7" ht="15.75" x14ac:dyDescent="0.3">
      <c r="A27" s="11">
        <v>4</v>
      </c>
      <c r="B27" s="4" t="s">
        <v>2</v>
      </c>
      <c r="C27" s="2">
        <v>2</v>
      </c>
      <c r="D27" s="2">
        <v>66</v>
      </c>
      <c r="E27" s="2">
        <v>52</v>
      </c>
      <c r="F27" s="2">
        <v>14</v>
      </c>
      <c r="G27" s="2">
        <v>10</v>
      </c>
    </row>
    <row r="28" spans="1:7" ht="15.75" x14ac:dyDescent="0.3">
      <c r="A28" s="11">
        <v>5</v>
      </c>
      <c r="B28" s="4" t="s">
        <v>4</v>
      </c>
      <c r="C28" s="2">
        <v>3</v>
      </c>
      <c r="D28" s="2">
        <v>93</v>
      </c>
      <c r="E28" s="2">
        <v>88</v>
      </c>
      <c r="F28" s="2">
        <v>5</v>
      </c>
      <c r="G28" s="2">
        <v>10</v>
      </c>
    </row>
    <row r="29" spans="1:7" ht="15.75" x14ac:dyDescent="0.3">
      <c r="A29" s="11">
        <v>6</v>
      </c>
      <c r="B29" s="4" t="s">
        <v>10</v>
      </c>
      <c r="C29" s="2">
        <v>3</v>
      </c>
      <c r="D29" s="2">
        <v>78</v>
      </c>
      <c r="E29" s="2">
        <v>83</v>
      </c>
      <c r="F29" s="2">
        <v>-5</v>
      </c>
      <c r="G29" s="2">
        <v>8</v>
      </c>
    </row>
    <row r="30" spans="1:7" ht="15.75" x14ac:dyDescent="0.3">
      <c r="A30" s="11">
        <v>7</v>
      </c>
      <c r="B30" s="4" t="s">
        <v>27</v>
      </c>
      <c r="C30" s="2">
        <v>3</v>
      </c>
      <c r="D30" s="2">
        <v>60</v>
      </c>
      <c r="E30" s="2">
        <v>75</v>
      </c>
      <c r="F30" s="2">
        <v>-15</v>
      </c>
      <c r="G30" s="2">
        <v>8</v>
      </c>
    </row>
    <row r="31" spans="1:7" ht="15.75" x14ac:dyDescent="0.3">
      <c r="A31" s="11">
        <v>8</v>
      </c>
      <c r="B31" s="4" t="s">
        <v>7</v>
      </c>
      <c r="C31" s="2">
        <v>3</v>
      </c>
      <c r="D31" s="2">
        <v>88</v>
      </c>
      <c r="E31" s="2">
        <v>83</v>
      </c>
      <c r="F31" s="2">
        <v>5</v>
      </c>
      <c r="G31" s="2">
        <v>7</v>
      </c>
    </row>
    <row r="32" spans="1:7" ht="15.75" x14ac:dyDescent="0.3">
      <c r="A32" s="11">
        <v>9</v>
      </c>
      <c r="B32" s="4" t="s">
        <v>1</v>
      </c>
      <c r="C32" s="2">
        <v>2</v>
      </c>
      <c r="D32" s="2">
        <v>52</v>
      </c>
      <c r="E32" s="2">
        <v>53</v>
      </c>
      <c r="F32" s="2">
        <v>-1</v>
      </c>
      <c r="G32" s="2">
        <v>6</v>
      </c>
    </row>
    <row r="33" spans="1:7" ht="15.75" x14ac:dyDescent="0.3">
      <c r="A33" s="11">
        <v>10</v>
      </c>
      <c r="B33" s="4" t="s">
        <v>28</v>
      </c>
      <c r="C33" s="2">
        <v>3</v>
      </c>
      <c r="D33" s="2">
        <v>68</v>
      </c>
      <c r="E33" s="2">
        <v>101</v>
      </c>
      <c r="F33" s="2">
        <v>-33</v>
      </c>
      <c r="G33" s="2">
        <v>5</v>
      </c>
    </row>
    <row r="34" spans="1:7" ht="15.75" x14ac:dyDescent="0.3">
      <c r="A34" s="11">
        <v>11</v>
      </c>
      <c r="B34" s="4" t="s">
        <v>37</v>
      </c>
      <c r="C34" s="2">
        <v>3</v>
      </c>
      <c r="D34" s="2">
        <v>81</v>
      </c>
      <c r="E34" s="2">
        <v>85</v>
      </c>
      <c r="F34" s="2">
        <v>-4</v>
      </c>
      <c r="G34" s="2">
        <v>4</v>
      </c>
    </row>
    <row r="35" spans="1:7" ht="15.75" x14ac:dyDescent="0.3">
      <c r="A35" s="11">
        <v>12</v>
      </c>
      <c r="B35" s="4" t="s">
        <v>0</v>
      </c>
      <c r="C35" s="2">
        <v>2</v>
      </c>
      <c r="D35" s="2">
        <v>53</v>
      </c>
      <c r="E35" s="2">
        <v>61</v>
      </c>
      <c r="F35" s="2">
        <v>-8</v>
      </c>
      <c r="G35" s="2">
        <v>4</v>
      </c>
    </row>
    <row r="36" spans="1:7" ht="15.75" x14ac:dyDescent="0.3">
      <c r="A36" s="11">
        <v>13</v>
      </c>
      <c r="B36" s="4" t="s">
        <v>3</v>
      </c>
      <c r="C36" s="2">
        <v>3</v>
      </c>
      <c r="D36" s="2">
        <v>75</v>
      </c>
      <c r="E36" s="2">
        <v>126</v>
      </c>
      <c r="F36" s="2">
        <v>-51</v>
      </c>
      <c r="G36" s="2">
        <v>4</v>
      </c>
    </row>
    <row r="37" spans="1:7" ht="15.75" x14ac:dyDescent="0.3">
      <c r="A37" s="11">
        <v>14</v>
      </c>
      <c r="B37" s="4" t="s">
        <v>5</v>
      </c>
      <c r="C37" s="2">
        <v>2</v>
      </c>
      <c r="D37" s="2">
        <v>43</v>
      </c>
      <c r="E37" s="2">
        <v>52</v>
      </c>
      <c r="F37" s="2">
        <v>-9</v>
      </c>
      <c r="G37" s="2">
        <v>2</v>
      </c>
    </row>
    <row r="41" spans="1:7" x14ac:dyDescent="0.25">
      <c r="B41" s="18"/>
      <c r="C41" s="17"/>
    </row>
    <row r="42" spans="1:7" x14ac:dyDescent="0.25">
      <c r="B42" s="19"/>
      <c r="C42" s="20"/>
      <c r="D42" s="21"/>
    </row>
    <row r="43" spans="1:7" x14ac:dyDescent="0.25">
      <c r="B43" s="19"/>
      <c r="C43" s="20"/>
      <c r="D43" s="21"/>
    </row>
    <row r="44" spans="1:7" x14ac:dyDescent="0.25">
      <c r="B44" s="19"/>
      <c r="C44" s="20"/>
      <c r="D44" s="21"/>
    </row>
    <row r="45" spans="1:7" x14ac:dyDescent="0.25">
      <c r="B45" s="19"/>
      <c r="C45" s="20"/>
      <c r="D45" s="21"/>
    </row>
    <row r="46" spans="1:7" x14ac:dyDescent="0.25">
      <c r="B46" s="19"/>
      <c r="C46" s="20"/>
      <c r="D46" s="21"/>
    </row>
    <row r="47" spans="1:7" x14ac:dyDescent="0.25">
      <c r="B47" s="19"/>
      <c r="C47" s="20"/>
      <c r="D47" s="21"/>
    </row>
    <row r="48" spans="1:7" x14ac:dyDescent="0.25">
      <c r="B48" s="22"/>
      <c r="C48" s="23"/>
      <c r="D48" s="24"/>
    </row>
    <row r="49" spans="2:4" x14ac:dyDescent="0.25">
      <c r="B49" s="19"/>
      <c r="C49" s="20"/>
      <c r="D49" s="21"/>
    </row>
    <row r="50" spans="2:4" x14ac:dyDescent="0.25">
      <c r="B50" s="19"/>
      <c r="C50" s="20"/>
      <c r="D50" s="21"/>
    </row>
    <row r="51" spans="2:4" x14ac:dyDescent="0.25">
      <c r="B51" s="19"/>
      <c r="C51" s="20"/>
      <c r="D51" s="21"/>
    </row>
    <row r="52" spans="2:4" x14ac:dyDescent="0.25">
      <c r="B52" s="22"/>
      <c r="C52" s="24"/>
      <c r="D52" s="24"/>
    </row>
    <row r="53" spans="2:4" x14ac:dyDescent="0.25">
      <c r="B53" s="19"/>
      <c r="C53" s="20"/>
      <c r="D53" s="21"/>
    </row>
    <row r="54" spans="2:4" x14ac:dyDescent="0.25">
      <c r="B54" s="19"/>
      <c r="C54" s="20"/>
      <c r="D54" s="21"/>
    </row>
    <row r="55" spans="2:4" x14ac:dyDescent="0.25">
      <c r="B55" s="19"/>
      <c r="C55" s="20"/>
      <c r="D55" s="21"/>
    </row>
    <row r="56" spans="2:4" x14ac:dyDescent="0.25">
      <c r="B56" s="19"/>
      <c r="C56" s="20"/>
      <c r="D56" s="21"/>
    </row>
  </sheetData>
  <sortState xmlns:xlrd2="http://schemas.microsoft.com/office/spreadsheetml/2017/richdata2" ref="B24:G37">
    <sortCondition descending="1" ref="G24:G37"/>
    <sortCondition descending="1" ref="F24:F37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5945-5E4B-4BE2-8895-4F4604880533}">
  <dimension ref="A1:G18"/>
  <sheetViews>
    <sheetView workbookViewId="0">
      <selection activeCell="F7" sqref="F7"/>
    </sheetView>
  </sheetViews>
  <sheetFormatPr defaultRowHeight="15" x14ac:dyDescent="0.25"/>
  <cols>
    <col min="1" max="1" width="22.85546875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7" x14ac:dyDescent="0.25">
      <c r="A1" s="5" t="s">
        <v>33</v>
      </c>
      <c r="B1" s="5"/>
      <c r="C1" s="5"/>
      <c r="D1" s="5"/>
      <c r="E1" s="5"/>
      <c r="F1" s="5"/>
    </row>
    <row r="2" spans="1:7" x14ac:dyDescent="0.25">
      <c r="A2" s="5"/>
      <c r="B2" s="5"/>
      <c r="C2" s="5"/>
      <c r="D2" s="5"/>
      <c r="E2" s="5"/>
      <c r="F2" s="5"/>
    </row>
    <row r="3" spans="1:7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7" x14ac:dyDescent="0.25">
      <c r="A4" t="s">
        <v>37</v>
      </c>
      <c r="B4" s="12"/>
      <c r="C4" s="13"/>
      <c r="D4" s="9"/>
      <c r="E4" s="9">
        <f>SUM(C4-D4)</f>
        <v>0</v>
      </c>
      <c r="F4" s="9"/>
      <c r="G4" s="5"/>
    </row>
    <row r="5" spans="1:7" ht="15.75" x14ac:dyDescent="0.3">
      <c r="A5" s="1" t="s">
        <v>3</v>
      </c>
      <c r="B5" s="2"/>
      <c r="C5" s="10"/>
      <c r="D5" s="9"/>
      <c r="E5" s="9">
        <f t="shared" ref="E5:E17" si="0">SUM(C5-D5)</f>
        <v>0</v>
      </c>
      <c r="F5" s="9"/>
    </row>
    <row r="6" spans="1:7" ht="15.75" x14ac:dyDescent="0.3">
      <c r="A6" s="1" t="s">
        <v>27</v>
      </c>
      <c r="B6" s="2"/>
      <c r="C6" s="10">
        <v>24</v>
      </c>
      <c r="D6" s="9">
        <v>22</v>
      </c>
      <c r="E6" s="9">
        <f t="shared" si="0"/>
        <v>2</v>
      </c>
      <c r="F6" s="9">
        <v>4</v>
      </c>
    </row>
    <row r="7" spans="1:7" ht="15.75" x14ac:dyDescent="0.3">
      <c r="A7" s="4" t="s">
        <v>5</v>
      </c>
      <c r="B7" s="2"/>
      <c r="C7" s="10"/>
      <c r="D7" s="9"/>
      <c r="E7" s="9">
        <f t="shared" si="0"/>
        <v>0</v>
      </c>
      <c r="F7" s="9"/>
    </row>
    <row r="8" spans="1:7" ht="15.75" x14ac:dyDescent="0.3">
      <c r="A8" s="1" t="s">
        <v>2</v>
      </c>
      <c r="B8" s="2"/>
      <c r="C8" s="10"/>
      <c r="D8" s="9"/>
      <c r="E8" s="9">
        <f t="shared" si="0"/>
        <v>0</v>
      </c>
      <c r="F8" s="9"/>
    </row>
    <row r="9" spans="1:7" ht="15.75" x14ac:dyDescent="0.3">
      <c r="A9" s="1" t="s">
        <v>7</v>
      </c>
      <c r="B9" s="2"/>
      <c r="C9" s="10"/>
      <c r="D9" s="9"/>
      <c r="E9" s="9">
        <f t="shared" si="0"/>
        <v>0</v>
      </c>
      <c r="F9" s="9"/>
    </row>
    <row r="10" spans="1:7" ht="15.75" x14ac:dyDescent="0.3">
      <c r="A10" s="4" t="s">
        <v>9</v>
      </c>
      <c r="B10" s="2"/>
      <c r="C10" s="10">
        <v>19</v>
      </c>
      <c r="D10" s="9">
        <v>47</v>
      </c>
      <c r="E10" s="9">
        <f t="shared" si="0"/>
        <v>-28</v>
      </c>
      <c r="F10" s="9">
        <v>0</v>
      </c>
    </row>
    <row r="11" spans="1:7" ht="15.75" x14ac:dyDescent="0.3">
      <c r="A11" s="1" t="s">
        <v>0</v>
      </c>
      <c r="B11" s="2"/>
      <c r="C11" s="10"/>
      <c r="D11" s="9"/>
      <c r="E11" s="9">
        <f t="shared" si="0"/>
        <v>0</v>
      </c>
      <c r="F11" s="9"/>
    </row>
    <row r="12" spans="1:7" ht="15.75" x14ac:dyDescent="0.3">
      <c r="A12" s="1" t="s">
        <v>10</v>
      </c>
      <c r="B12" s="2"/>
      <c r="C12" s="10"/>
      <c r="D12" s="9"/>
      <c r="E12" s="9">
        <f t="shared" si="0"/>
        <v>0</v>
      </c>
      <c r="F12" s="9"/>
    </row>
    <row r="13" spans="1:7" ht="15.75" x14ac:dyDescent="0.3">
      <c r="A13" s="4" t="s">
        <v>8</v>
      </c>
      <c r="B13" s="2"/>
      <c r="C13" s="10">
        <v>25</v>
      </c>
      <c r="D13" s="9">
        <v>32</v>
      </c>
      <c r="E13" s="9">
        <f t="shared" si="0"/>
        <v>-7</v>
      </c>
      <c r="F13" s="9">
        <v>1</v>
      </c>
    </row>
    <row r="14" spans="1:7" ht="15.75" x14ac:dyDescent="0.3">
      <c r="A14" s="1" t="s">
        <v>1</v>
      </c>
      <c r="B14" s="2"/>
      <c r="C14" s="10"/>
      <c r="D14" s="9"/>
      <c r="E14" s="9">
        <f t="shared" si="0"/>
        <v>0</v>
      </c>
      <c r="F14" s="9"/>
    </row>
    <row r="15" spans="1:7" ht="15.75" x14ac:dyDescent="0.3">
      <c r="A15" s="1" t="s">
        <v>6</v>
      </c>
      <c r="B15" s="2"/>
      <c r="C15" s="10"/>
      <c r="D15" s="9"/>
      <c r="E15" s="9">
        <f t="shared" si="0"/>
        <v>0</v>
      </c>
      <c r="F15" s="9"/>
    </row>
    <row r="16" spans="1:7" ht="15.75" x14ac:dyDescent="0.3">
      <c r="A16" s="1" t="s">
        <v>4</v>
      </c>
      <c r="B16" s="2"/>
      <c r="C16" s="10"/>
      <c r="D16" s="9"/>
      <c r="E16" s="9">
        <f t="shared" si="0"/>
        <v>0</v>
      </c>
      <c r="F16" s="9"/>
    </row>
    <row r="17" spans="2:7" x14ac:dyDescent="0.25">
      <c r="B17" s="9">
        <f>COUNTA(F4:F16)</f>
        <v>3</v>
      </c>
      <c r="C17" s="9">
        <f>SUM(C4:C16)</f>
        <v>68</v>
      </c>
      <c r="D17" s="9">
        <f>SUM(D4:D16)</f>
        <v>101</v>
      </c>
      <c r="E17" s="9">
        <f t="shared" si="0"/>
        <v>-33</v>
      </c>
      <c r="F17" s="9">
        <f>SUM(F4:F16)</f>
        <v>5</v>
      </c>
      <c r="G17" s="6"/>
    </row>
    <row r="18" spans="2:7" x14ac:dyDescent="0.25">
      <c r="F1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CF7E-571A-45D2-BAE7-D10693C75322}">
  <dimension ref="A1:F18"/>
  <sheetViews>
    <sheetView workbookViewId="0">
      <selection activeCell="F16" sqref="F16"/>
    </sheetView>
  </sheetViews>
  <sheetFormatPr defaultRowHeight="15" x14ac:dyDescent="0.25"/>
  <cols>
    <col min="1" max="1" width="22.85546875" bestFit="1" customWidth="1"/>
    <col min="4" max="4" width="13.28515625" bestFit="1" customWidth="1"/>
    <col min="5" max="5" width="15.42578125" bestFit="1" customWidth="1"/>
    <col min="6" max="6" width="6.7109375" bestFit="1" customWidth="1"/>
  </cols>
  <sheetData>
    <row r="1" spans="1:6" x14ac:dyDescent="0.25">
      <c r="A1" s="5" t="s">
        <v>38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2"/>
      <c r="C4" s="11"/>
      <c r="D4" s="11"/>
      <c r="E4" s="9">
        <f>SUM(C4-D4)</f>
        <v>0</v>
      </c>
      <c r="F4" s="9"/>
    </row>
    <row r="5" spans="1:6" ht="15.75" x14ac:dyDescent="0.3">
      <c r="A5" s="1" t="s">
        <v>3</v>
      </c>
      <c r="B5" s="2"/>
      <c r="C5" s="2"/>
      <c r="D5" s="11"/>
      <c r="E5" s="9">
        <f t="shared" ref="E5:E17" si="0">SUM(C5-D5)</f>
        <v>0</v>
      </c>
      <c r="F5" s="9"/>
    </row>
    <row r="6" spans="1:6" ht="15.75" x14ac:dyDescent="0.3">
      <c r="A6" s="1" t="s">
        <v>27</v>
      </c>
      <c r="B6" s="2"/>
      <c r="C6" s="2">
        <v>32</v>
      </c>
      <c r="D6" s="11">
        <v>26</v>
      </c>
      <c r="E6" s="9">
        <f t="shared" si="0"/>
        <v>6</v>
      </c>
      <c r="F6" s="9">
        <v>4</v>
      </c>
    </row>
    <row r="7" spans="1:6" ht="15.75" x14ac:dyDescent="0.3">
      <c r="A7" s="4" t="s">
        <v>5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1" t="s">
        <v>2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7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21</v>
      </c>
      <c r="D13" s="11">
        <v>29</v>
      </c>
      <c r="E13" s="9">
        <f t="shared" si="0"/>
        <v>-8</v>
      </c>
      <c r="F13" s="9">
        <v>0</v>
      </c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>
        <v>28</v>
      </c>
      <c r="D15" s="11">
        <v>30</v>
      </c>
      <c r="E15" s="9">
        <f t="shared" si="0"/>
        <v>-2</v>
      </c>
      <c r="F15" s="9">
        <v>0</v>
      </c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1:6" x14ac:dyDescent="0.25">
      <c r="B17" s="9">
        <f>COUNTA(F4:F16)</f>
        <v>3</v>
      </c>
      <c r="C17" s="9">
        <f>SUM(C4:C16)</f>
        <v>81</v>
      </c>
      <c r="D17" s="9">
        <f>SUM(D4:D16)</f>
        <v>85</v>
      </c>
      <c r="E17" s="9">
        <f t="shared" si="0"/>
        <v>-4</v>
      </c>
      <c r="F17" s="9">
        <f>SUM(F4:F16)</f>
        <v>4</v>
      </c>
    </row>
    <row r="18" spans="1:6" x14ac:dyDescent="0.25">
      <c r="A18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670B-930B-4C1B-9682-081EB306FB09}">
  <dimension ref="A1:F17"/>
  <sheetViews>
    <sheetView workbookViewId="0">
      <selection activeCell="F11" sqref="F11"/>
    </sheetView>
  </sheetViews>
  <sheetFormatPr defaultRowHeight="15" x14ac:dyDescent="0.25"/>
  <cols>
    <col min="1" max="1" width="22.28515625" bestFit="1" customWidth="1"/>
    <col min="3" max="3" width="9.42578125" bestFit="1" customWidth="1"/>
    <col min="4" max="4" width="13.42578125" bestFit="1" customWidth="1"/>
    <col min="5" max="5" width="15.42578125" bestFit="1" customWidth="1"/>
  </cols>
  <sheetData>
    <row r="1" spans="1:6" x14ac:dyDescent="0.25">
      <c r="A1" s="5" t="s">
        <v>19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27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4" t="s">
        <v>5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1" t="s">
        <v>2</v>
      </c>
      <c r="B8" s="2"/>
      <c r="C8" s="2">
        <v>32</v>
      </c>
      <c r="D8" s="11">
        <v>33</v>
      </c>
      <c r="E8" s="9">
        <f t="shared" si="0"/>
        <v>-1</v>
      </c>
      <c r="F8" s="9">
        <v>2</v>
      </c>
    </row>
    <row r="9" spans="1:6" ht="15.75" x14ac:dyDescent="0.3">
      <c r="A9" s="1" t="s">
        <v>7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>
        <v>19</v>
      </c>
      <c r="D10" s="11">
        <v>58</v>
      </c>
      <c r="E10" s="9">
        <f t="shared" si="0"/>
        <v>-39</v>
      </c>
      <c r="F10" s="9">
        <v>0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>
        <v>24</v>
      </c>
      <c r="D16" s="11">
        <v>35</v>
      </c>
      <c r="E16" s="9">
        <f t="shared" si="0"/>
        <v>-11</v>
      </c>
      <c r="F16" s="9">
        <v>2</v>
      </c>
    </row>
    <row r="17" spans="2:6" x14ac:dyDescent="0.25">
      <c r="B17" s="9">
        <f>COUNTA(F4:F16)</f>
        <v>3</v>
      </c>
      <c r="C17" s="9">
        <f>SUM(C4:C16)</f>
        <v>75</v>
      </c>
      <c r="D17" s="9">
        <f>SUM(D4:D16)</f>
        <v>126</v>
      </c>
      <c r="E17" s="9">
        <f t="shared" si="0"/>
        <v>-51</v>
      </c>
      <c r="F17" s="9">
        <f>SUM(F4:F16)</f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52F6-D018-4B32-B771-CC337EA02776}">
  <dimension ref="A1:F17"/>
  <sheetViews>
    <sheetView workbookViewId="0">
      <selection activeCell="F5" sqref="F5"/>
    </sheetView>
  </sheetViews>
  <sheetFormatPr defaultRowHeight="15" x14ac:dyDescent="0.25"/>
  <cols>
    <col min="1" max="1" width="22.2851562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6" x14ac:dyDescent="0.25">
      <c r="A1" s="5" t="s">
        <v>27</v>
      </c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22</v>
      </c>
      <c r="D4" s="11">
        <v>24</v>
      </c>
      <c r="E4" s="9">
        <f>SUM(C4-D4)</f>
        <v>-2</v>
      </c>
      <c r="F4" s="9">
        <v>2</v>
      </c>
    </row>
    <row r="5" spans="1:6" x14ac:dyDescent="0.25">
      <c r="A5" t="s">
        <v>37</v>
      </c>
      <c r="B5" s="11"/>
      <c r="C5" s="11">
        <v>26</v>
      </c>
      <c r="D5" s="11">
        <v>32</v>
      </c>
      <c r="E5" s="9">
        <f t="shared" ref="E5:E17" si="0">SUM(C5-D5)</f>
        <v>-6</v>
      </c>
      <c r="F5" s="9">
        <v>2</v>
      </c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4" t="s">
        <v>5</v>
      </c>
      <c r="B7" s="2"/>
      <c r="C7" s="2">
        <v>12</v>
      </c>
      <c r="D7" s="11">
        <v>19</v>
      </c>
      <c r="E7" s="9">
        <f t="shared" si="0"/>
        <v>-7</v>
      </c>
      <c r="F7" s="9">
        <v>4</v>
      </c>
    </row>
    <row r="8" spans="1:6" ht="15.75" x14ac:dyDescent="0.3">
      <c r="A8" s="1" t="s">
        <v>2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7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3</v>
      </c>
      <c r="C17" s="9">
        <f>SUM(C4:C16)</f>
        <v>60</v>
      </c>
      <c r="D17" s="9">
        <f>SUM(D4:D16)</f>
        <v>75</v>
      </c>
      <c r="E17" s="9">
        <f t="shared" si="0"/>
        <v>-15</v>
      </c>
      <c r="F17" s="9">
        <f>SUM(F4:F16)</f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5386-ECAF-4AA8-8766-D0958F86FB0A}">
  <dimension ref="A1:G17"/>
  <sheetViews>
    <sheetView workbookViewId="0">
      <selection activeCell="F8" sqref="F8"/>
    </sheetView>
  </sheetViews>
  <sheetFormatPr defaultRowHeight="15" x14ac:dyDescent="0.25"/>
  <cols>
    <col min="1" max="1" width="22.8554687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  <col min="6" max="6" width="6.7109375" bestFit="1" customWidth="1"/>
  </cols>
  <sheetData>
    <row r="1" spans="1:7" x14ac:dyDescent="0.25">
      <c r="A1" s="5" t="s">
        <v>32</v>
      </c>
      <c r="B1" s="5"/>
      <c r="C1" s="5"/>
      <c r="D1" s="5"/>
      <c r="E1" s="5"/>
      <c r="F1" s="5"/>
    </row>
    <row r="2" spans="1:7" x14ac:dyDescent="0.25">
      <c r="A2" s="5"/>
      <c r="B2" s="5"/>
      <c r="C2" s="5"/>
      <c r="D2" s="5"/>
      <c r="E2" s="5"/>
      <c r="F2" s="5"/>
    </row>
    <row r="3" spans="1:7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7" x14ac:dyDescent="0.25">
      <c r="A4" t="s">
        <v>28</v>
      </c>
      <c r="B4" s="11"/>
      <c r="C4" s="11"/>
      <c r="D4" s="11"/>
      <c r="E4" s="9">
        <f>SUM(C4-D4)</f>
        <v>0</v>
      </c>
      <c r="F4" s="11"/>
      <c r="G4" s="6"/>
    </row>
    <row r="5" spans="1:7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11"/>
      <c r="G5" s="6"/>
    </row>
    <row r="6" spans="1:7" ht="15.75" x14ac:dyDescent="0.3">
      <c r="A6" s="1" t="s">
        <v>3</v>
      </c>
      <c r="B6" s="2"/>
      <c r="C6" s="2"/>
      <c r="D6" s="2"/>
      <c r="E6" s="9">
        <f t="shared" si="0"/>
        <v>0</v>
      </c>
      <c r="F6" s="11"/>
      <c r="G6" s="6"/>
    </row>
    <row r="7" spans="1:7" ht="15.75" x14ac:dyDescent="0.3">
      <c r="A7" s="1" t="s">
        <v>27</v>
      </c>
      <c r="B7" s="2"/>
      <c r="C7" s="2">
        <v>19</v>
      </c>
      <c r="D7" s="2">
        <v>12</v>
      </c>
      <c r="E7" s="9">
        <f t="shared" si="0"/>
        <v>7</v>
      </c>
      <c r="F7" s="11">
        <v>2</v>
      </c>
      <c r="G7" s="6"/>
    </row>
    <row r="8" spans="1:7" ht="15.75" x14ac:dyDescent="0.3">
      <c r="A8" s="1" t="s">
        <v>2</v>
      </c>
      <c r="B8" s="2"/>
      <c r="C8" s="2"/>
      <c r="D8" s="2"/>
      <c r="E8" s="9">
        <f t="shared" si="0"/>
        <v>0</v>
      </c>
      <c r="F8" s="11"/>
      <c r="G8" s="6"/>
    </row>
    <row r="9" spans="1:7" ht="15.75" x14ac:dyDescent="0.3">
      <c r="A9" s="1" t="s">
        <v>7</v>
      </c>
      <c r="B9" s="2"/>
      <c r="C9" s="2"/>
      <c r="D9" s="2"/>
      <c r="E9" s="9">
        <f t="shared" si="0"/>
        <v>0</v>
      </c>
      <c r="F9" s="11"/>
      <c r="G9" s="6"/>
    </row>
    <row r="10" spans="1:7" ht="15.75" x14ac:dyDescent="0.3">
      <c r="A10" s="4" t="s">
        <v>9</v>
      </c>
      <c r="B10" s="2"/>
      <c r="C10" s="2"/>
      <c r="D10" s="2"/>
      <c r="E10" s="9">
        <f t="shared" si="0"/>
        <v>0</v>
      </c>
      <c r="F10" s="11"/>
      <c r="G10" s="6"/>
    </row>
    <row r="11" spans="1:7" ht="15.75" x14ac:dyDescent="0.3">
      <c r="A11" s="1" t="s">
        <v>0</v>
      </c>
      <c r="B11" s="2"/>
      <c r="C11" s="2"/>
      <c r="D11" s="2"/>
      <c r="E11" s="9">
        <f t="shared" si="0"/>
        <v>0</v>
      </c>
      <c r="F11" s="11"/>
      <c r="G11" s="6"/>
    </row>
    <row r="12" spans="1:7" ht="15.75" x14ac:dyDescent="0.3">
      <c r="A12" s="1" t="s">
        <v>10</v>
      </c>
      <c r="B12" s="2"/>
      <c r="C12" s="2"/>
      <c r="D12" s="2"/>
      <c r="E12" s="9">
        <f t="shared" si="0"/>
        <v>0</v>
      </c>
      <c r="F12" s="11"/>
      <c r="G12" s="6"/>
    </row>
    <row r="13" spans="1:7" ht="15.75" x14ac:dyDescent="0.3">
      <c r="A13" s="4" t="s">
        <v>8</v>
      </c>
      <c r="B13" s="2"/>
      <c r="C13" s="2"/>
      <c r="D13" s="2"/>
      <c r="E13" s="9">
        <f t="shared" si="0"/>
        <v>0</v>
      </c>
      <c r="F13" s="11"/>
      <c r="G13" s="6"/>
    </row>
    <row r="14" spans="1:7" ht="15.75" x14ac:dyDescent="0.3">
      <c r="A14" s="1" t="s">
        <v>1</v>
      </c>
      <c r="B14" s="2"/>
      <c r="C14" s="2"/>
      <c r="D14" s="2"/>
      <c r="E14" s="9">
        <f t="shared" si="0"/>
        <v>0</v>
      </c>
      <c r="F14" s="11"/>
      <c r="G14" s="6"/>
    </row>
    <row r="15" spans="1:7" ht="15.75" x14ac:dyDescent="0.3">
      <c r="A15" s="1" t="s">
        <v>6</v>
      </c>
      <c r="B15" s="2"/>
      <c r="C15" s="2">
        <v>24</v>
      </c>
      <c r="D15" s="2">
        <v>40</v>
      </c>
      <c r="E15" s="9">
        <f t="shared" si="0"/>
        <v>-16</v>
      </c>
      <c r="F15" s="11">
        <v>0</v>
      </c>
      <c r="G15" s="6"/>
    </row>
    <row r="16" spans="1:7" ht="15.75" x14ac:dyDescent="0.3">
      <c r="A16" s="1" t="s">
        <v>4</v>
      </c>
      <c r="B16" s="2"/>
      <c r="C16" s="2"/>
      <c r="D16" s="2"/>
      <c r="E16" s="9">
        <f t="shared" si="0"/>
        <v>0</v>
      </c>
      <c r="F16" s="11"/>
      <c r="G16" s="6"/>
    </row>
    <row r="17" spans="2:7" x14ac:dyDescent="0.25">
      <c r="B17" s="9">
        <f>COUNTA(F4:F16)</f>
        <v>2</v>
      </c>
      <c r="C17" s="9">
        <f>SUM(C4:C16)</f>
        <v>43</v>
      </c>
      <c r="D17" s="9">
        <f>SUM(D4:D16)</f>
        <v>52</v>
      </c>
      <c r="E17" s="9">
        <f t="shared" si="0"/>
        <v>-9</v>
      </c>
      <c r="F17" s="9">
        <f>SUM(F4:F16)</f>
        <v>2</v>
      </c>
      <c r="G1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3074-5F70-4630-A42C-7458CD9FDBA7}">
  <dimension ref="A1:F17"/>
  <sheetViews>
    <sheetView topLeftCell="A3" workbookViewId="0">
      <selection activeCell="F7" sqref="F7"/>
    </sheetView>
  </sheetViews>
  <sheetFormatPr defaultRowHeight="15" x14ac:dyDescent="0.25"/>
  <cols>
    <col min="1" max="1" width="22.28515625" bestFit="1" customWidth="1"/>
    <col min="3" max="3" width="8.42578125" bestFit="1" customWidth="1"/>
    <col min="4" max="4" width="11.7109375" bestFit="1" customWidth="1"/>
    <col min="5" max="5" width="13.42578125" bestFit="1" customWidth="1"/>
  </cols>
  <sheetData>
    <row r="1" spans="1:6" x14ac:dyDescent="0.25">
      <c r="A1" s="5" t="s">
        <v>20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9"/>
      <c r="D4" s="9"/>
      <c r="E4" s="9">
        <f>SUM(C4-D4)</f>
        <v>0</v>
      </c>
      <c r="F4" s="9"/>
    </row>
    <row r="5" spans="1:6" x14ac:dyDescent="0.25">
      <c r="A5" t="s">
        <v>39</v>
      </c>
      <c r="B5" s="11"/>
      <c r="C5" s="9"/>
      <c r="D5" s="9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10">
        <v>33</v>
      </c>
      <c r="D6" s="9">
        <v>32</v>
      </c>
      <c r="E6" s="9">
        <f t="shared" si="0"/>
        <v>1</v>
      </c>
      <c r="F6" s="9">
        <v>4</v>
      </c>
    </row>
    <row r="7" spans="1:6" ht="15.75" x14ac:dyDescent="0.3">
      <c r="A7" s="1" t="s">
        <v>27</v>
      </c>
      <c r="B7" s="2"/>
      <c r="C7" s="10"/>
      <c r="D7" s="9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10"/>
      <c r="D8" s="9"/>
      <c r="E8" s="9">
        <f t="shared" si="0"/>
        <v>0</v>
      </c>
      <c r="F8" s="9"/>
    </row>
    <row r="9" spans="1:6" ht="15.75" x14ac:dyDescent="0.3">
      <c r="A9" s="1" t="s">
        <v>7</v>
      </c>
      <c r="B9" s="2"/>
      <c r="C9" s="10"/>
      <c r="D9" s="9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10"/>
      <c r="D10" s="9"/>
      <c r="E10" s="9">
        <f t="shared" si="0"/>
        <v>0</v>
      </c>
      <c r="F10" s="9"/>
    </row>
    <row r="11" spans="1:6" ht="15.75" x14ac:dyDescent="0.3">
      <c r="A11" s="1" t="s">
        <v>0</v>
      </c>
      <c r="B11" s="2"/>
      <c r="C11" s="10"/>
      <c r="D11" s="9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10">
        <v>33</v>
      </c>
      <c r="D12" s="9">
        <v>20</v>
      </c>
      <c r="E12" s="9">
        <f t="shared" si="0"/>
        <v>13</v>
      </c>
      <c r="F12" s="9">
        <v>6</v>
      </c>
    </row>
    <row r="13" spans="1:6" ht="15.75" x14ac:dyDescent="0.3">
      <c r="A13" s="4" t="s">
        <v>8</v>
      </c>
      <c r="B13" s="2"/>
      <c r="C13" s="10"/>
      <c r="D13" s="9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10"/>
      <c r="D14" s="9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10"/>
      <c r="D15" s="9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10"/>
      <c r="D16" s="9"/>
      <c r="E16" s="9">
        <f t="shared" si="0"/>
        <v>0</v>
      </c>
      <c r="F16" s="9"/>
    </row>
    <row r="17" spans="2:6" x14ac:dyDescent="0.25">
      <c r="B17" s="9">
        <f>COUNTA(F4:F16)</f>
        <v>2</v>
      </c>
      <c r="C17" s="9">
        <f>SUM(C4:C16)</f>
        <v>66</v>
      </c>
      <c r="D17" s="9">
        <f>SUM(D4:D16)</f>
        <v>52</v>
      </c>
      <c r="E17" s="9">
        <f t="shared" si="0"/>
        <v>14</v>
      </c>
      <c r="F17" s="9">
        <f>SUM(F4:F16)</f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0FCB-4EEE-48AC-A9B8-2D609911F6BC}">
  <dimension ref="A1:F17"/>
  <sheetViews>
    <sheetView workbookViewId="0">
      <selection activeCell="F14" sqref="F14"/>
    </sheetView>
  </sheetViews>
  <sheetFormatPr defaultRowHeight="15" x14ac:dyDescent="0.25"/>
  <cols>
    <col min="1" max="1" width="22.2851562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6" x14ac:dyDescent="0.25">
      <c r="A1" s="5" t="s">
        <v>7</v>
      </c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>
        <v>29</v>
      </c>
      <c r="D10" s="11">
        <v>32</v>
      </c>
      <c r="E10" s="9">
        <f t="shared" si="0"/>
        <v>-3</v>
      </c>
      <c r="F10" s="9">
        <v>0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23</v>
      </c>
      <c r="D13" s="11">
        <v>23</v>
      </c>
      <c r="E13" s="9">
        <f t="shared" si="0"/>
        <v>0</v>
      </c>
      <c r="F13" s="9">
        <v>3</v>
      </c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>
        <v>36</v>
      </c>
      <c r="D16" s="11">
        <v>28</v>
      </c>
      <c r="E16" s="9">
        <f t="shared" si="0"/>
        <v>8</v>
      </c>
      <c r="F16" s="9">
        <v>4</v>
      </c>
    </row>
    <row r="17" spans="2:6" x14ac:dyDescent="0.25">
      <c r="B17" s="9">
        <f>COUNTA(F4:F16)</f>
        <v>3</v>
      </c>
      <c r="C17" s="9">
        <f>SUM(C4:C16)</f>
        <v>88</v>
      </c>
      <c r="D17" s="9">
        <f>SUM(D4:D16)</f>
        <v>83</v>
      </c>
      <c r="E17" s="9">
        <f t="shared" si="0"/>
        <v>5</v>
      </c>
      <c r="F17" s="9">
        <f>SUM(F4:F16)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Clubs</vt:lpstr>
      <vt:lpstr>Table</vt:lpstr>
      <vt:lpstr>Cricklade</vt:lpstr>
      <vt:lpstr>Haydon Wick</vt:lpstr>
      <vt:lpstr>Highworth</vt:lpstr>
      <vt:lpstr>Marlborough</vt:lpstr>
      <vt:lpstr>North End</vt:lpstr>
      <vt:lpstr>Purton</vt:lpstr>
      <vt:lpstr>Royal Wootton Bassett</vt:lpstr>
      <vt:lpstr>Shrivenham</vt:lpstr>
      <vt:lpstr>Stratton Churchways</vt:lpstr>
      <vt:lpstr>Supermarine</vt:lpstr>
      <vt:lpstr>Wanborough</vt:lpstr>
      <vt:lpstr>Westlecot A</vt:lpstr>
      <vt:lpstr>Westlecot B</vt:lpstr>
      <vt:lpstr>Wroughton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 and John Williamson</dc:creator>
  <cp:lastModifiedBy>Bev and John Williamson</cp:lastModifiedBy>
  <dcterms:created xsi:type="dcterms:W3CDTF">2025-06-17T21:04:30Z</dcterms:created>
  <dcterms:modified xsi:type="dcterms:W3CDTF">2026-05-30T07:57:13Z</dcterms:modified>
</cp:coreProperties>
</file>