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72F3992FF31778/Documents/S^0D/"/>
    </mc:Choice>
  </mc:AlternateContent>
  <xr:revisionPtr revIDLastSave="612" documentId="8_{EE344092-B75B-416B-8749-796A0983BF2F}" xr6:coauthVersionLast="47" xr6:coauthVersionMax="47" xr10:uidLastSave="{D1F4544B-E321-42FF-84CD-9D3B0AD8D5DF}"/>
  <bookViews>
    <workbookView xWindow="-120" yWindow="-120" windowWidth="29040" windowHeight="15720" firstSheet="1" activeTab="1" xr2:uid="{2257C356-83EF-4FB8-983D-129DDA96617A}"/>
  </bookViews>
  <sheets>
    <sheet name="Clubs" sheetId="1" r:id="rId1"/>
    <sheet name="Table" sheetId="2" r:id="rId2"/>
    <sheet name="Haydon Wick" sheetId="3" r:id="rId3"/>
    <sheet name="Highworth" sheetId="4" r:id="rId4"/>
    <sheet name="Purton" sheetId="6" r:id="rId5"/>
    <sheet name="Rodbourne Cheney" sheetId="7" r:id="rId6"/>
    <sheet name="Royal Wootton Bassett" sheetId="17" r:id="rId7"/>
    <sheet name="Shrivenham" sheetId="9" r:id="rId8"/>
    <sheet name="Stratton Churchways" sheetId="10" r:id="rId9"/>
    <sheet name="Supermarine" sheetId="11" r:id="rId10"/>
    <sheet name="Town Gardens" sheetId="12" r:id="rId11"/>
    <sheet name="Wanborough" sheetId="13" r:id="rId12"/>
    <sheet name="Westlecot A" sheetId="15" r:id="rId13"/>
    <sheet name="Westlecot B" sheetId="14" r:id="rId14"/>
    <sheet name="Wroughton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6" l="1"/>
  <c r="E6" i="16"/>
  <c r="E7" i="16"/>
  <c r="E8" i="16"/>
  <c r="E9" i="16"/>
  <c r="E10" i="16"/>
  <c r="E11" i="16"/>
  <c r="E12" i="16"/>
  <c r="E13" i="16"/>
  <c r="E14" i="16"/>
  <c r="E15" i="16"/>
  <c r="E4" i="16"/>
  <c r="E5" i="14"/>
  <c r="E6" i="14"/>
  <c r="E7" i="14"/>
  <c r="E8" i="14"/>
  <c r="E9" i="14"/>
  <c r="E10" i="14"/>
  <c r="E11" i="14"/>
  <c r="E12" i="14"/>
  <c r="E13" i="14"/>
  <c r="E14" i="14"/>
  <c r="E15" i="14"/>
  <c r="E4" i="14"/>
  <c r="E5" i="15"/>
  <c r="E6" i="15"/>
  <c r="E7" i="15"/>
  <c r="E8" i="15"/>
  <c r="E9" i="15"/>
  <c r="E10" i="15"/>
  <c r="E11" i="15"/>
  <c r="E12" i="15"/>
  <c r="E13" i="15"/>
  <c r="E14" i="15"/>
  <c r="E15" i="15"/>
  <c r="E4" i="15"/>
  <c r="E5" i="12"/>
  <c r="E6" i="12"/>
  <c r="E7" i="12"/>
  <c r="E8" i="12"/>
  <c r="E9" i="12"/>
  <c r="E10" i="12"/>
  <c r="E11" i="12"/>
  <c r="E12" i="12"/>
  <c r="E13" i="12"/>
  <c r="E14" i="12"/>
  <c r="E15" i="12"/>
  <c r="E4" i="12"/>
  <c r="E5" i="9"/>
  <c r="E6" i="9"/>
  <c r="E7" i="9"/>
  <c r="E8" i="9"/>
  <c r="E9" i="9"/>
  <c r="E10" i="9"/>
  <c r="E11" i="9"/>
  <c r="E12" i="9"/>
  <c r="E13" i="9"/>
  <c r="E14" i="9"/>
  <c r="E15" i="9"/>
  <c r="E4" i="9"/>
  <c r="E5" i="17"/>
  <c r="E6" i="17"/>
  <c r="E7" i="17"/>
  <c r="E8" i="17"/>
  <c r="E9" i="17"/>
  <c r="E10" i="17"/>
  <c r="E11" i="17"/>
  <c r="E12" i="17"/>
  <c r="E13" i="17"/>
  <c r="E14" i="17"/>
  <c r="E15" i="17"/>
  <c r="E4" i="17"/>
  <c r="E5" i="6"/>
  <c r="E6" i="6"/>
  <c r="E7" i="6"/>
  <c r="E8" i="6"/>
  <c r="E9" i="6"/>
  <c r="E10" i="6"/>
  <c r="E11" i="6"/>
  <c r="E12" i="6"/>
  <c r="E13" i="6"/>
  <c r="E14" i="6"/>
  <c r="E15" i="6"/>
  <c r="E4" i="6"/>
  <c r="E5" i="4"/>
  <c r="E6" i="4"/>
  <c r="E7" i="4"/>
  <c r="E8" i="4"/>
  <c r="E9" i="4"/>
  <c r="E10" i="4"/>
  <c r="E11" i="4"/>
  <c r="E12" i="4"/>
  <c r="E13" i="4"/>
  <c r="E14" i="4"/>
  <c r="E15" i="4"/>
  <c r="E4" i="4"/>
  <c r="E5" i="3"/>
  <c r="E6" i="3"/>
  <c r="E7" i="3"/>
  <c r="E8" i="3"/>
  <c r="E9" i="3"/>
  <c r="E10" i="3"/>
  <c r="E11" i="3"/>
  <c r="E12" i="3"/>
  <c r="E13" i="3"/>
  <c r="E14" i="3"/>
  <c r="E15" i="3"/>
  <c r="E4" i="3"/>
  <c r="E5" i="13"/>
  <c r="E6" i="13"/>
  <c r="E7" i="13"/>
  <c r="E8" i="13"/>
  <c r="E9" i="13"/>
  <c r="E10" i="13"/>
  <c r="E11" i="13"/>
  <c r="E12" i="13"/>
  <c r="E13" i="13"/>
  <c r="E14" i="13"/>
  <c r="E15" i="13"/>
  <c r="E4" i="13"/>
  <c r="E5" i="7"/>
  <c r="E6" i="7"/>
  <c r="E7" i="7"/>
  <c r="E8" i="7"/>
  <c r="E9" i="7"/>
  <c r="E10" i="7"/>
  <c r="E11" i="7"/>
  <c r="E12" i="7"/>
  <c r="E13" i="7"/>
  <c r="E14" i="7"/>
  <c r="E15" i="7"/>
  <c r="E4" i="7"/>
  <c r="E5" i="11"/>
  <c r="E6" i="11"/>
  <c r="E7" i="11"/>
  <c r="E8" i="11"/>
  <c r="E9" i="11"/>
  <c r="E10" i="11"/>
  <c r="E11" i="11"/>
  <c r="E12" i="11"/>
  <c r="E13" i="11"/>
  <c r="E14" i="11"/>
  <c r="E15" i="11"/>
  <c r="E4" i="11"/>
  <c r="E5" i="10"/>
  <c r="E6" i="10"/>
  <c r="E7" i="10"/>
  <c r="E8" i="10"/>
  <c r="E9" i="10"/>
  <c r="E10" i="10"/>
  <c r="E11" i="10"/>
  <c r="E12" i="10"/>
  <c r="E13" i="10"/>
  <c r="E14" i="10"/>
  <c r="E15" i="10"/>
  <c r="E4" i="10"/>
  <c r="F16" i="17"/>
  <c r="G8" i="2" s="1"/>
  <c r="D16" i="17"/>
  <c r="E8" i="2" s="1"/>
  <c r="C16" i="17"/>
  <c r="D8" i="2" s="1"/>
  <c r="B16" i="17"/>
  <c r="C8" i="2" s="1"/>
  <c r="B16" i="9"/>
  <c r="C9" i="2" s="1"/>
  <c r="C16" i="9"/>
  <c r="D16" i="9"/>
  <c r="F16" i="9"/>
  <c r="F16" i="16"/>
  <c r="D16" i="16"/>
  <c r="C16" i="16"/>
  <c r="B16" i="16"/>
  <c r="C16" i="2" s="1"/>
  <c r="F16" i="14"/>
  <c r="D16" i="14"/>
  <c r="C16" i="14"/>
  <c r="B16" i="14"/>
  <c r="C15" i="2" s="1"/>
  <c r="F16" i="15"/>
  <c r="D16" i="15"/>
  <c r="C16" i="15"/>
  <c r="B16" i="15"/>
  <c r="C14" i="2" s="1"/>
  <c r="F16" i="13"/>
  <c r="D16" i="13"/>
  <c r="C16" i="13"/>
  <c r="B16" i="13"/>
  <c r="C13" i="2" s="1"/>
  <c r="F16" i="12"/>
  <c r="D16" i="12"/>
  <c r="C16" i="12"/>
  <c r="B16" i="12"/>
  <c r="C12" i="2" s="1"/>
  <c r="F16" i="11"/>
  <c r="D16" i="11"/>
  <c r="C16" i="11"/>
  <c r="B16" i="11"/>
  <c r="C11" i="2" s="1"/>
  <c r="F16" i="10"/>
  <c r="D16" i="10"/>
  <c r="C16" i="10"/>
  <c r="B16" i="10"/>
  <c r="C10" i="2" s="1"/>
  <c r="F16" i="7"/>
  <c r="D16" i="7"/>
  <c r="C16" i="7"/>
  <c r="B16" i="7"/>
  <c r="C7" i="2" s="1"/>
  <c r="F16" i="6"/>
  <c r="D16" i="6"/>
  <c r="C16" i="6"/>
  <c r="B16" i="6"/>
  <c r="C6" i="2" s="1"/>
  <c r="F16" i="4"/>
  <c r="D16" i="4"/>
  <c r="C16" i="4"/>
  <c r="B16" i="4"/>
  <c r="C5" i="2" s="1"/>
  <c r="F16" i="3"/>
  <c r="D16" i="3"/>
  <c r="C16" i="3"/>
  <c r="B16" i="3"/>
  <c r="C4" i="2" s="1"/>
  <c r="E16" i="13" l="1"/>
  <c r="D13" i="2" s="1" a="1"/>
  <c r="E16" i="3"/>
  <c r="D4" i="2" s="1" a="1"/>
  <c r="E16" i="10"/>
  <c r="D10" i="2" s="1" a="1"/>
  <c r="E16" i="11"/>
  <c r="E16" i="4"/>
  <c r="D5" i="2" s="1" a="1"/>
  <c r="E16" i="16"/>
  <c r="D16" i="2" s="1" a="1"/>
  <c r="E16" i="6"/>
  <c r="E16" i="7"/>
  <c r="D7" i="2" s="1" a="1"/>
  <c r="E16" i="15"/>
  <c r="E16" i="17"/>
  <c r="F8" i="2" s="1"/>
  <c r="E16" i="14"/>
  <c r="D15" i="2" s="1" a="1"/>
  <c r="E16" i="12"/>
  <c r="D12" i="2" s="1" a="1"/>
  <c r="E16" i="9"/>
  <c r="D9" i="2" a="1"/>
  <c r="C17" i="2"/>
  <c r="D6" i="2" a="1"/>
  <c r="D14" i="2" l="1" a="1"/>
  <c r="D11" i="2" a="1"/>
  <c r="E17" i="2" l="1"/>
  <c r="G17" i="2"/>
  <c r="F17" i="2"/>
  <c r="D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<sst xmlns="http://schemas.openxmlformats.org/spreadsheetml/2006/main" count="301" uniqueCount="37">
  <si>
    <t>Stratton Churchways</t>
  </si>
  <si>
    <t>Westlecot A</t>
  </si>
  <si>
    <t>Rodbourne Cheney</t>
  </si>
  <si>
    <t>Town Gardens</t>
  </si>
  <si>
    <t>Purton</t>
  </si>
  <si>
    <t>Highworth</t>
  </si>
  <si>
    <t>Wroughton</t>
  </si>
  <si>
    <t>Westlecot B</t>
  </si>
  <si>
    <t>Haydon Wick</t>
  </si>
  <si>
    <t>Wanborough</t>
  </si>
  <si>
    <t>Shrivenham</t>
  </si>
  <si>
    <t>Supermarine</t>
  </si>
  <si>
    <t>Haydon Wick Results</t>
  </si>
  <si>
    <t>Shots For</t>
  </si>
  <si>
    <t>Shots Against</t>
  </si>
  <si>
    <t>Points</t>
  </si>
  <si>
    <t>Opponents</t>
  </si>
  <si>
    <t>Shot Difference</t>
  </si>
  <si>
    <t>Evening League table</t>
  </si>
  <si>
    <t>Team</t>
  </si>
  <si>
    <t>Games Played</t>
  </si>
  <si>
    <t>Played</t>
  </si>
  <si>
    <t>Highworth Results</t>
  </si>
  <si>
    <t>Purton Results</t>
  </si>
  <si>
    <t>Haydon wick</t>
  </si>
  <si>
    <t>Shrivenham Results</t>
  </si>
  <si>
    <t>Supermarine Results</t>
  </si>
  <si>
    <t>Town Gardens Results</t>
  </si>
  <si>
    <t>Wanborough Results</t>
  </si>
  <si>
    <t xml:space="preserve">Haydon Wick </t>
  </si>
  <si>
    <t>Westlecot A Results</t>
  </si>
  <si>
    <t>Westlecot B Results</t>
  </si>
  <si>
    <t xml:space="preserve"> Wroughton Results</t>
  </si>
  <si>
    <t>Stratton Churchways Results</t>
  </si>
  <si>
    <t>Position</t>
  </si>
  <si>
    <t>Royal Wootton Bassett</t>
  </si>
  <si>
    <t>League Table w/e 07/8/26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</si>
</sst>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Comic Sans MS"/>
      <family val="4"/>
    </font>
    <font>
      <b/>
      <sz val="10"/>
      <name val="Comic Sans MS"/>
      <family val="4"/>
    </font>
    <font>
      <sz val="11"/>
      <color theme="1"/>
      <name val="Comic Sans MS"/>
      <family val="4"/>
    </font>
    <font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D5A8-19EA-4380-A473-27C351E98E1F}">
  <dimension ref="A1:G13"/>
  <sheetViews>
    <sheetView workbookViewId="0">
      <selection activeCell="A3" sqref="A3"/>
    </sheetView>
  </sheetViews>
  <sheetFormatPr defaultRowHeight="15" x14ac:dyDescent="0.25"/>
  <cols>
    <col min="1" max="1" width="22.28515625" bestFit="1" customWidth="1"/>
  </cols>
  <sheetData>
    <row r="1" spans="1:7" ht="16.5" x14ac:dyDescent="0.35">
      <c r="A1" s="4" t="s">
        <v>8</v>
      </c>
      <c r="B1" s="2"/>
      <c r="C1" s="2"/>
      <c r="D1" s="2"/>
      <c r="E1" s="3"/>
      <c r="G1" s="2"/>
    </row>
    <row r="2" spans="1:7" ht="16.5" x14ac:dyDescent="0.35">
      <c r="A2" s="1" t="s">
        <v>5</v>
      </c>
      <c r="B2" s="2"/>
      <c r="C2" s="2"/>
      <c r="D2" s="2"/>
      <c r="E2" s="3"/>
      <c r="G2" s="2"/>
    </row>
    <row r="3" spans="1:7" ht="16.5" x14ac:dyDescent="0.35">
      <c r="A3" s="1" t="s">
        <v>4</v>
      </c>
      <c r="B3" s="2"/>
      <c r="C3" s="2"/>
      <c r="D3" s="2"/>
      <c r="E3" s="3"/>
      <c r="G3" s="2"/>
    </row>
    <row r="4" spans="1:7" ht="16.5" x14ac:dyDescent="0.35">
      <c r="A4" s="4" t="s">
        <v>2</v>
      </c>
      <c r="B4" s="2"/>
      <c r="C4" s="2"/>
      <c r="D4" s="2"/>
      <c r="E4" s="3"/>
      <c r="G4" s="2"/>
    </row>
    <row r="5" spans="1:7" ht="16.5" x14ac:dyDescent="0.35">
      <c r="A5" s="4" t="s">
        <v>35</v>
      </c>
      <c r="B5" s="2"/>
      <c r="C5" s="2"/>
      <c r="D5" s="2"/>
      <c r="E5" s="3"/>
      <c r="G5" s="2"/>
    </row>
    <row r="6" spans="1:7" ht="16.5" x14ac:dyDescent="0.35">
      <c r="A6" s="4" t="s">
        <v>10</v>
      </c>
      <c r="B6" s="2"/>
      <c r="C6" s="2"/>
      <c r="D6" s="2"/>
      <c r="E6" s="3"/>
      <c r="F6" s="4"/>
      <c r="G6" s="2"/>
    </row>
    <row r="7" spans="1:7" ht="16.5" x14ac:dyDescent="0.35">
      <c r="A7" s="1" t="s">
        <v>0</v>
      </c>
      <c r="B7" s="2"/>
      <c r="C7" s="2"/>
      <c r="D7" s="2"/>
      <c r="E7" s="3"/>
      <c r="F7" s="4"/>
      <c r="G7" s="2"/>
    </row>
    <row r="8" spans="1:7" ht="15.75" x14ac:dyDescent="0.3">
      <c r="A8" s="1" t="s">
        <v>11</v>
      </c>
    </row>
    <row r="9" spans="1:7" ht="15.75" x14ac:dyDescent="0.3">
      <c r="A9" s="1" t="s">
        <v>3</v>
      </c>
    </row>
    <row r="10" spans="1:7" ht="15.75" x14ac:dyDescent="0.3">
      <c r="A10" s="5" t="s">
        <v>9</v>
      </c>
    </row>
    <row r="11" spans="1:7" ht="15.75" x14ac:dyDescent="0.3">
      <c r="A11" s="1" t="s">
        <v>1</v>
      </c>
    </row>
    <row r="12" spans="1:7" ht="15.75" x14ac:dyDescent="0.3">
      <c r="A12" s="1" t="s">
        <v>7</v>
      </c>
    </row>
    <row r="13" spans="1:7" ht="15.75" x14ac:dyDescent="0.3">
      <c r="A13" s="1" t="s">
        <v>6</v>
      </c>
    </row>
  </sheetData>
  <sortState xmlns:xlrd2="http://schemas.microsoft.com/office/spreadsheetml/2017/richdata2" ref="A1:A13">
    <sortCondition ref="A1:A1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F81A-E3A9-4737-A6BF-D446690DF2EA}">
  <dimension ref="A1:F16"/>
  <sheetViews>
    <sheetView workbookViewId="0">
      <selection activeCell="F8" sqref="F8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</cols>
  <sheetData>
    <row r="1" spans="1:6" x14ac:dyDescent="0.25">
      <c r="A1" s="6" t="s">
        <v>26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4" t="s">
        <v>8</v>
      </c>
      <c r="B4" s="4"/>
      <c r="C4" s="8"/>
      <c r="D4" s="8"/>
      <c r="E4" s="8">
        <f>SUM(C4-D4)</f>
        <v>0</v>
      </c>
    </row>
    <row r="5" spans="1:6" ht="15.75" x14ac:dyDescent="0.3">
      <c r="A5" s="1" t="s">
        <v>5</v>
      </c>
      <c r="B5" s="1"/>
      <c r="C5" s="8">
        <v>39</v>
      </c>
      <c r="D5" s="8">
        <v>33</v>
      </c>
      <c r="E5" s="8">
        <f t="shared" ref="E5:E16" si="0">SUM(C5-D5)</f>
        <v>6</v>
      </c>
      <c r="F5">
        <v>8</v>
      </c>
    </row>
    <row r="6" spans="1:6" ht="15.75" x14ac:dyDescent="0.3">
      <c r="A6" s="1" t="s">
        <v>4</v>
      </c>
      <c r="B6" s="1"/>
      <c r="C6" s="8">
        <v>26</v>
      </c>
      <c r="D6" s="8">
        <v>40</v>
      </c>
      <c r="E6" s="8">
        <f t="shared" si="0"/>
        <v>-14</v>
      </c>
      <c r="F6">
        <v>2</v>
      </c>
    </row>
    <row r="7" spans="1:6" ht="15.75" x14ac:dyDescent="0.3">
      <c r="A7" s="4" t="s">
        <v>2</v>
      </c>
      <c r="B7" s="1"/>
      <c r="C7" s="8">
        <v>30</v>
      </c>
      <c r="D7" s="8">
        <v>24</v>
      </c>
      <c r="E7" s="8">
        <f t="shared" si="0"/>
        <v>6</v>
      </c>
      <c r="F7">
        <v>6</v>
      </c>
    </row>
    <row r="8" spans="1:6" ht="15.75" x14ac:dyDescent="0.3">
      <c r="A8" s="4" t="s">
        <v>35</v>
      </c>
      <c r="B8" s="1"/>
      <c r="C8" s="8">
        <v>35</v>
      </c>
      <c r="D8" s="8">
        <v>28</v>
      </c>
      <c r="E8" s="8">
        <f t="shared" si="0"/>
        <v>7</v>
      </c>
      <c r="F8">
        <v>6</v>
      </c>
    </row>
    <row r="9" spans="1:6" ht="15.75" x14ac:dyDescent="0.3">
      <c r="A9" s="4" t="s">
        <v>10</v>
      </c>
      <c r="B9" s="4"/>
      <c r="C9" s="8">
        <v>35</v>
      </c>
      <c r="D9" s="8">
        <v>41</v>
      </c>
      <c r="E9" s="8">
        <f t="shared" si="0"/>
        <v>-6</v>
      </c>
      <c r="F9">
        <v>2</v>
      </c>
    </row>
    <row r="10" spans="1:6" ht="15.75" x14ac:dyDescent="0.3">
      <c r="A10" s="1" t="s">
        <v>0</v>
      </c>
      <c r="B10" s="1"/>
      <c r="C10" s="8">
        <v>36</v>
      </c>
      <c r="D10" s="8">
        <v>28</v>
      </c>
      <c r="E10" s="8">
        <f t="shared" si="0"/>
        <v>8</v>
      </c>
      <c r="F10">
        <v>6</v>
      </c>
    </row>
    <row r="11" spans="1:6" ht="15.75" x14ac:dyDescent="0.3">
      <c r="A11" s="1" t="s">
        <v>3</v>
      </c>
      <c r="B11" s="1"/>
      <c r="C11" s="8">
        <v>47</v>
      </c>
      <c r="D11" s="8">
        <v>19</v>
      </c>
      <c r="E11" s="8">
        <f t="shared" si="0"/>
        <v>28</v>
      </c>
      <c r="F11">
        <v>8</v>
      </c>
    </row>
    <row r="12" spans="1:6" ht="15.75" x14ac:dyDescent="0.3">
      <c r="A12" s="4" t="s">
        <v>9</v>
      </c>
      <c r="B12" s="1"/>
      <c r="C12" s="8">
        <v>27</v>
      </c>
      <c r="D12" s="8">
        <v>26</v>
      </c>
      <c r="E12" s="8">
        <f t="shared" si="0"/>
        <v>1</v>
      </c>
      <c r="F12">
        <v>6</v>
      </c>
    </row>
    <row r="13" spans="1:6" ht="15.75" x14ac:dyDescent="0.3">
      <c r="A13" s="1" t="s">
        <v>1</v>
      </c>
      <c r="B13" s="4"/>
      <c r="C13" s="8">
        <v>38</v>
      </c>
      <c r="D13" s="8">
        <v>32</v>
      </c>
      <c r="E13" s="8">
        <f t="shared" si="0"/>
        <v>6</v>
      </c>
      <c r="F13">
        <v>6</v>
      </c>
    </row>
    <row r="14" spans="1:6" ht="15.75" x14ac:dyDescent="0.3">
      <c r="A14" s="1" t="s">
        <v>7</v>
      </c>
      <c r="B14" s="1"/>
      <c r="C14" s="8"/>
      <c r="D14" s="8"/>
      <c r="E14" s="8">
        <f t="shared" si="0"/>
        <v>0</v>
      </c>
    </row>
    <row r="15" spans="1:6" ht="15.75" x14ac:dyDescent="0.3">
      <c r="A15" s="1" t="s">
        <v>6</v>
      </c>
      <c r="B15" s="1"/>
      <c r="C15" s="8">
        <v>48</v>
      </c>
      <c r="D15" s="8">
        <v>29</v>
      </c>
      <c r="E15" s="8">
        <f t="shared" si="0"/>
        <v>19</v>
      </c>
      <c r="F15">
        <v>8</v>
      </c>
    </row>
    <row r="16" spans="1:6" x14ac:dyDescent="0.25">
      <c r="B16" s="8">
        <f>COUNTA(F4:F15)</f>
        <v>10</v>
      </c>
      <c r="C16" s="8">
        <f>SUM(C4:C15)</f>
        <v>361</v>
      </c>
      <c r="D16" s="8">
        <f>SUM(D4:D15)</f>
        <v>300</v>
      </c>
      <c r="E16" s="8">
        <f t="shared" si="0"/>
        <v>61</v>
      </c>
      <c r="F16" s="8">
        <f>SUM(F4:F15)</f>
        <v>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44FC-28ED-4175-8513-9F149119C3E3}">
  <dimension ref="A1:F16"/>
  <sheetViews>
    <sheetView workbookViewId="0">
      <selection activeCell="F12" sqref="F12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27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28</v>
      </c>
      <c r="D4" s="8">
        <v>38</v>
      </c>
      <c r="E4" s="8">
        <f>SUM(C4-D4)</f>
        <v>-10</v>
      </c>
      <c r="F4">
        <v>2</v>
      </c>
    </row>
    <row r="5" spans="1:6" ht="15.75" x14ac:dyDescent="0.3">
      <c r="A5" s="1" t="s">
        <v>5</v>
      </c>
      <c r="B5" s="1"/>
      <c r="C5" s="8">
        <v>34</v>
      </c>
      <c r="D5" s="8">
        <v>26</v>
      </c>
      <c r="E5" s="8">
        <f t="shared" ref="E5:E16" si="0">SUM(C5-D5)</f>
        <v>8</v>
      </c>
      <c r="F5">
        <v>6</v>
      </c>
    </row>
    <row r="6" spans="1:6" ht="15.75" x14ac:dyDescent="0.3">
      <c r="A6" s="1" t="s">
        <v>4</v>
      </c>
      <c r="B6" s="1"/>
      <c r="C6" s="8">
        <v>23</v>
      </c>
      <c r="D6" s="8">
        <v>48</v>
      </c>
      <c r="E6" s="8">
        <f t="shared" si="0"/>
        <v>-25</v>
      </c>
      <c r="F6">
        <v>0</v>
      </c>
    </row>
    <row r="7" spans="1:6" ht="15.75" x14ac:dyDescent="0.3">
      <c r="A7" s="4" t="s">
        <v>2</v>
      </c>
      <c r="B7" s="1"/>
      <c r="C7" s="8">
        <v>24</v>
      </c>
      <c r="D7" s="8">
        <v>43</v>
      </c>
      <c r="E7" s="8">
        <f t="shared" si="0"/>
        <v>-19</v>
      </c>
      <c r="F7">
        <v>0</v>
      </c>
    </row>
    <row r="8" spans="1:6" ht="15.75" x14ac:dyDescent="0.3">
      <c r="A8" s="4" t="s">
        <v>35</v>
      </c>
      <c r="B8" s="1"/>
      <c r="C8" s="8">
        <v>25</v>
      </c>
      <c r="D8" s="8">
        <v>48</v>
      </c>
      <c r="E8" s="8">
        <f t="shared" si="0"/>
        <v>-23</v>
      </c>
      <c r="F8">
        <v>0</v>
      </c>
    </row>
    <row r="9" spans="1:6" ht="15.75" x14ac:dyDescent="0.3">
      <c r="A9" s="4" t="s">
        <v>10</v>
      </c>
      <c r="B9" s="4"/>
      <c r="C9" s="8">
        <v>24</v>
      </c>
      <c r="D9" s="8">
        <v>52</v>
      </c>
      <c r="E9" s="8">
        <f t="shared" si="0"/>
        <v>-28</v>
      </c>
      <c r="F9">
        <v>0</v>
      </c>
    </row>
    <row r="10" spans="1:6" ht="15.75" x14ac:dyDescent="0.3">
      <c r="A10" s="1" t="s">
        <v>0</v>
      </c>
      <c r="B10" s="1"/>
      <c r="C10" s="8">
        <v>36</v>
      </c>
      <c r="D10" s="8">
        <v>40</v>
      </c>
      <c r="E10" s="8">
        <f t="shared" si="0"/>
        <v>-4</v>
      </c>
      <c r="F10">
        <v>2</v>
      </c>
    </row>
    <row r="11" spans="1:6" ht="15.75" x14ac:dyDescent="0.3">
      <c r="A11" s="1" t="s">
        <v>11</v>
      </c>
      <c r="B11" s="1"/>
      <c r="C11" s="8">
        <v>19</v>
      </c>
      <c r="D11" s="8">
        <v>47</v>
      </c>
      <c r="E11" s="8">
        <f t="shared" si="0"/>
        <v>-28</v>
      </c>
      <c r="F11">
        <v>0</v>
      </c>
    </row>
    <row r="12" spans="1:6" ht="15.75" x14ac:dyDescent="0.3">
      <c r="A12" s="4" t="s">
        <v>9</v>
      </c>
      <c r="B12" s="1"/>
      <c r="C12" s="8">
        <v>28</v>
      </c>
      <c r="D12" s="8">
        <v>37</v>
      </c>
      <c r="E12" s="8">
        <f t="shared" si="0"/>
        <v>-9</v>
      </c>
      <c r="F12">
        <v>0</v>
      </c>
    </row>
    <row r="13" spans="1:6" ht="15.75" x14ac:dyDescent="0.3">
      <c r="A13" s="1" t="s">
        <v>1</v>
      </c>
      <c r="B13" s="4"/>
      <c r="C13" s="8"/>
      <c r="D13" s="8"/>
      <c r="E13" s="8">
        <f t="shared" si="0"/>
        <v>0</v>
      </c>
    </row>
    <row r="14" spans="1:6" ht="15.75" x14ac:dyDescent="0.3">
      <c r="A14" s="1" t="s">
        <v>7</v>
      </c>
      <c r="B14" s="1"/>
      <c r="C14" s="8">
        <v>23</v>
      </c>
      <c r="D14" s="8">
        <v>56</v>
      </c>
      <c r="E14" s="8">
        <f t="shared" si="0"/>
        <v>-33</v>
      </c>
      <c r="F14">
        <v>0</v>
      </c>
    </row>
    <row r="15" spans="1:6" ht="15.75" x14ac:dyDescent="0.3">
      <c r="A15" s="1" t="s">
        <v>6</v>
      </c>
      <c r="B15" s="1"/>
      <c r="C15" s="8">
        <v>29</v>
      </c>
      <c r="D15" s="8">
        <v>25</v>
      </c>
      <c r="E15" s="8">
        <f t="shared" si="0"/>
        <v>4</v>
      </c>
      <c r="F15">
        <v>6</v>
      </c>
    </row>
    <row r="16" spans="1:6" x14ac:dyDescent="0.25">
      <c r="B16" s="8">
        <f>COUNTA(F4:F15)</f>
        <v>11</v>
      </c>
      <c r="C16" s="8">
        <f>SUM(C4:C15)</f>
        <v>293</v>
      </c>
      <c r="D16" s="8">
        <f>SUM(D4:D15)</f>
        <v>460</v>
      </c>
      <c r="E16" s="8">
        <f t="shared" si="0"/>
        <v>-167</v>
      </c>
      <c r="F16" s="8">
        <f>SUM(F4:F15)</f>
        <v>16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8D24-3486-4CFE-80B9-DC7075E9D77A}">
  <dimension ref="A1:F16"/>
  <sheetViews>
    <sheetView workbookViewId="0">
      <selection activeCell="F5" sqref="F5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  <col min="6" max="6" width="6.5703125" bestFit="1" customWidth="1"/>
  </cols>
  <sheetData>
    <row r="1" spans="1:6" x14ac:dyDescent="0.25">
      <c r="A1" s="6" t="s">
        <v>28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31</v>
      </c>
      <c r="D4" s="8">
        <v>32</v>
      </c>
      <c r="E4" s="9">
        <f>SUM(C4-D4)</f>
        <v>-1</v>
      </c>
      <c r="F4">
        <v>2</v>
      </c>
    </row>
    <row r="5" spans="1:6" ht="15.75" x14ac:dyDescent="0.3">
      <c r="A5" s="1" t="s">
        <v>5</v>
      </c>
      <c r="B5" s="1"/>
      <c r="C5" s="8">
        <v>30</v>
      </c>
      <c r="D5" s="8">
        <v>30</v>
      </c>
      <c r="E5" s="9">
        <f t="shared" ref="E5:E16" si="0">SUM(C5-D5)</f>
        <v>0</v>
      </c>
      <c r="F5">
        <v>4</v>
      </c>
    </row>
    <row r="6" spans="1:6" ht="15.75" x14ac:dyDescent="0.3">
      <c r="A6" s="1" t="s">
        <v>4</v>
      </c>
      <c r="B6" s="1"/>
      <c r="C6" s="8"/>
      <c r="D6" s="8"/>
      <c r="E6" s="9">
        <f t="shared" si="0"/>
        <v>0</v>
      </c>
    </row>
    <row r="7" spans="1:6" ht="15.75" x14ac:dyDescent="0.3">
      <c r="A7" s="4" t="s">
        <v>2</v>
      </c>
      <c r="B7" s="1"/>
      <c r="C7" s="8">
        <v>36</v>
      </c>
      <c r="D7" s="8">
        <v>34</v>
      </c>
      <c r="E7" s="9">
        <f t="shared" si="0"/>
        <v>2</v>
      </c>
      <c r="F7">
        <v>6</v>
      </c>
    </row>
    <row r="8" spans="1:6" ht="15.75" x14ac:dyDescent="0.3">
      <c r="A8" s="4" t="s">
        <v>35</v>
      </c>
      <c r="B8" s="1"/>
      <c r="C8" s="8">
        <v>19</v>
      </c>
      <c r="D8" s="8">
        <v>34</v>
      </c>
      <c r="E8" s="9">
        <f t="shared" si="0"/>
        <v>-15</v>
      </c>
      <c r="F8">
        <v>0</v>
      </c>
    </row>
    <row r="9" spans="1:6" ht="15.75" x14ac:dyDescent="0.3">
      <c r="A9" s="4" t="s">
        <v>10</v>
      </c>
      <c r="B9" s="4"/>
      <c r="C9" s="8">
        <v>21</v>
      </c>
      <c r="D9" s="8">
        <v>39</v>
      </c>
      <c r="E9" s="9">
        <f t="shared" si="0"/>
        <v>-18</v>
      </c>
      <c r="F9">
        <v>0</v>
      </c>
    </row>
    <row r="10" spans="1:6" ht="15.75" x14ac:dyDescent="0.3">
      <c r="A10" s="1" t="s">
        <v>0</v>
      </c>
      <c r="B10" s="1"/>
      <c r="C10" s="8">
        <v>26</v>
      </c>
      <c r="D10" s="8">
        <v>20</v>
      </c>
      <c r="E10" s="9">
        <f t="shared" si="0"/>
        <v>6</v>
      </c>
      <c r="F10">
        <v>7</v>
      </c>
    </row>
    <row r="11" spans="1:6" ht="15.75" x14ac:dyDescent="0.3">
      <c r="A11" s="1" t="s">
        <v>11</v>
      </c>
      <c r="B11" s="1"/>
      <c r="C11" s="8">
        <v>26</v>
      </c>
      <c r="D11" s="8">
        <v>27</v>
      </c>
      <c r="E11" s="9">
        <f t="shared" si="0"/>
        <v>-1</v>
      </c>
      <c r="F11">
        <v>2</v>
      </c>
    </row>
    <row r="12" spans="1:6" ht="15.75" x14ac:dyDescent="0.3">
      <c r="A12" s="1" t="s">
        <v>3</v>
      </c>
      <c r="B12" s="1"/>
      <c r="C12" s="8">
        <v>37</v>
      </c>
      <c r="D12" s="8">
        <v>28</v>
      </c>
      <c r="E12" s="9">
        <f t="shared" si="0"/>
        <v>9</v>
      </c>
      <c r="F12">
        <v>8</v>
      </c>
    </row>
    <row r="13" spans="1:6" ht="15.75" x14ac:dyDescent="0.3">
      <c r="A13" s="1" t="s">
        <v>1</v>
      </c>
      <c r="B13" s="4"/>
      <c r="C13" s="8"/>
      <c r="D13" s="8"/>
      <c r="E13" s="9">
        <f t="shared" si="0"/>
        <v>0</v>
      </c>
    </row>
    <row r="14" spans="1:6" ht="15.75" x14ac:dyDescent="0.3">
      <c r="A14" s="1" t="s">
        <v>7</v>
      </c>
      <c r="B14" s="1"/>
      <c r="C14" s="8">
        <v>27</v>
      </c>
      <c r="D14" s="8">
        <v>43</v>
      </c>
      <c r="E14" s="9">
        <f t="shared" si="0"/>
        <v>-16</v>
      </c>
      <c r="F14">
        <v>2</v>
      </c>
    </row>
    <row r="15" spans="1:6" ht="15.75" x14ac:dyDescent="0.3">
      <c r="A15" s="1" t="s">
        <v>6</v>
      </c>
      <c r="B15" s="1"/>
      <c r="C15" s="8">
        <v>34</v>
      </c>
      <c r="D15" s="8">
        <v>30</v>
      </c>
      <c r="E15" s="9">
        <f t="shared" si="0"/>
        <v>4</v>
      </c>
      <c r="F15">
        <v>6</v>
      </c>
    </row>
    <row r="16" spans="1:6" x14ac:dyDescent="0.25">
      <c r="B16" s="8">
        <f>COUNTA(F4:F15)</f>
        <v>10</v>
      </c>
      <c r="C16" s="8">
        <f>SUM(C4:C15)</f>
        <v>287</v>
      </c>
      <c r="D16" s="8">
        <f>SUM(D4:D15)</f>
        <v>317</v>
      </c>
      <c r="E16" s="9">
        <f t="shared" si="0"/>
        <v>-30</v>
      </c>
      <c r="F16" s="8">
        <f>SUM(F4:F15)</f>
        <v>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FDA4-4B05-475A-B2A1-D329A7603C44}">
  <dimension ref="A1:F16"/>
  <sheetViews>
    <sheetView workbookViewId="0">
      <selection activeCell="F16" sqref="F16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30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29</v>
      </c>
      <c r="B4" s="4"/>
      <c r="C4" s="8">
        <v>36</v>
      </c>
      <c r="D4" s="8">
        <v>28</v>
      </c>
      <c r="E4" s="9">
        <f>SUM(C4-D4)</f>
        <v>8</v>
      </c>
      <c r="F4">
        <v>8</v>
      </c>
    </row>
    <row r="5" spans="1:6" ht="15.75" x14ac:dyDescent="0.3">
      <c r="A5" s="1" t="s">
        <v>5</v>
      </c>
      <c r="B5" s="1"/>
      <c r="C5" s="8">
        <v>28</v>
      </c>
      <c r="D5" s="8">
        <v>32</v>
      </c>
      <c r="E5" s="9">
        <f t="shared" ref="E5:E16" si="0">SUM(C5-D5)</f>
        <v>-4</v>
      </c>
      <c r="F5">
        <v>2</v>
      </c>
    </row>
    <row r="6" spans="1:6" ht="15.75" x14ac:dyDescent="0.3">
      <c r="A6" s="1" t="s">
        <v>4</v>
      </c>
      <c r="B6" s="1"/>
      <c r="C6" s="8">
        <v>11</v>
      </c>
      <c r="D6" s="8">
        <v>23</v>
      </c>
      <c r="E6" s="9">
        <f t="shared" si="0"/>
        <v>-12</v>
      </c>
      <c r="F6">
        <v>2</v>
      </c>
    </row>
    <row r="7" spans="1:6" ht="15.75" x14ac:dyDescent="0.3">
      <c r="A7" s="4" t="s">
        <v>2</v>
      </c>
      <c r="B7" s="1"/>
      <c r="C7" s="8">
        <v>42</v>
      </c>
      <c r="D7" s="8">
        <v>27</v>
      </c>
      <c r="E7" s="9">
        <f t="shared" si="0"/>
        <v>15</v>
      </c>
      <c r="F7">
        <v>6</v>
      </c>
    </row>
    <row r="8" spans="1:6" ht="15.75" x14ac:dyDescent="0.3">
      <c r="A8" s="4" t="s">
        <v>35</v>
      </c>
      <c r="B8" s="1"/>
      <c r="C8" s="8">
        <v>33</v>
      </c>
      <c r="D8" s="8">
        <v>41</v>
      </c>
      <c r="E8" s="9">
        <f t="shared" si="0"/>
        <v>-8</v>
      </c>
      <c r="F8">
        <v>0</v>
      </c>
    </row>
    <row r="9" spans="1:6" ht="15.75" x14ac:dyDescent="0.3">
      <c r="A9" s="4" t="s">
        <v>10</v>
      </c>
      <c r="B9" s="4"/>
      <c r="C9" s="8">
        <v>31</v>
      </c>
      <c r="D9" s="8">
        <v>43</v>
      </c>
      <c r="E9" s="9">
        <f t="shared" si="0"/>
        <v>-12</v>
      </c>
      <c r="F9">
        <v>0</v>
      </c>
    </row>
    <row r="10" spans="1:6" ht="15.75" x14ac:dyDescent="0.3">
      <c r="A10" s="1" t="s">
        <v>0</v>
      </c>
      <c r="B10" s="1"/>
      <c r="C10" s="8">
        <v>42</v>
      </c>
      <c r="D10" s="8">
        <v>34</v>
      </c>
      <c r="E10" s="9">
        <f t="shared" si="0"/>
        <v>8</v>
      </c>
      <c r="F10">
        <v>6</v>
      </c>
    </row>
    <row r="11" spans="1:6" ht="15.75" x14ac:dyDescent="0.3">
      <c r="A11" s="1" t="s">
        <v>11</v>
      </c>
      <c r="B11" s="1"/>
      <c r="C11" s="8">
        <v>32</v>
      </c>
      <c r="D11" s="8">
        <v>38</v>
      </c>
      <c r="E11" s="9">
        <f t="shared" si="0"/>
        <v>-6</v>
      </c>
      <c r="F11">
        <v>2</v>
      </c>
    </row>
    <row r="12" spans="1:6" ht="15.75" x14ac:dyDescent="0.3">
      <c r="A12" s="1" t="s">
        <v>3</v>
      </c>
      <c r="B12" s="1"/>
      <c r="C12" s="8"/>
      <c r="D12" s="9"/>
      <c r="E12" s="9">
        <f t="shared" si="0"/>
        <v>0</v>
      </c>
    </row>
    <row r="13" spans="1:6" ht="15.75" x14ac:dyDescent="0.3">
      <c r="A13" s="4" t="s">
        <v>9</v>
      </c>
      <c r="B13" s="4"/>
      <c r="C13" s="8"/>
      <c r="D13" s="8"/>
      <c r="E13" s="9">
        <f t="shared" si="0"/>
        <v>0</v>
      </c>
    </row>
    <row r="14" spans="1:6" ht="15.75" x14ac:dyDescent="0.3">
      <c r="A14" s="1" t="s">
        <v>7</v>
      </c>
      <c r="B14" s="1"/>
      <c r="C14" s="8">
        <v>32</v>
      </c>
      <c r="D14" s="8">
        <v>36</v>
      </c>
      <c r="E14" s="9">
        <f t="shared" si="0"/>
        <v>-4</v>
      </c>
      <c r="F14">
        <v>2</v>
      </c>
    </row>
    <row r="15" spans="1:6" ht="15.75" x14ac:dyDescent="0.3">
      <c r="A15" s="1" t="s">
        <v>6</v>
      </c>
      <c r="B15" s="1"/>
      <c r="C15" s="8">
        <v>0</v>
      </c>
      <c r="D15" s="8">
        <v>0</v>
      </c>
      <c r="E15" s="9">
        <f t="shared" si="0"/>
        <v>0</v>
      </c>
      <c r="F15">
        <v>8</v>
      </c>
    </row>
    <row r="16" spans="1:6" x14ac:dyDescent="0.25">
      <c r="B16" s="8">
        <f>COUNTA(F4:F15)</f>
        <v>10</v>
      </c>
      <c r="C16" s="8">
        <f>SUM(C4:C15)</f>
        <v>287</v>
      </c>
      <c r="D16" s="9">
        <f>SUM(D4:D15)</f>
        <v>302</v>
      </c>
      <c r="E16" s="9">
        <f t="shared" si="0"/>
        <v>-15</v>
      </c>
      <c r="F16" s="8">
        <f>SUM(F4:F15)</f>
        <v>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A7F8-6289-409D-8D70-E3FA6AF78572}">
  <dimension ref="A1:F16"/>
  <sheetViews>
    <sheetView workbookViewId="0">
      <selection activeCell="F10" sqref="F10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31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29</v>
      </c>
      <c r="B4" s="4"/>
      <c r="C4" s="8">
        <v>38</v>
      </c>
      <c r="D4" s="8">
        <v>22</v>
      </c>
      <c r="E4" s="9">
        <f>SUM(C4-D4)</f>
        <v>16</v>
      </c>
      <c r="F4">
        <v>8</v>
      </c>
    </row>
    <row r="5" spans="1:6" ht="15.75" x14ac:dyDescent="0.3">
      <c r="A5" s="1" t="s">
        <v>5</v>
      </c>
      <c r="B5" s="1"/>
      <c r="C5" s="8"/>
      <c r="D5" s="8"/>
      <c r="E5" s="9">
        <f t="shared" ref="E5:E16" si="0">SUM(C5-D5)</f>
        <v>0</v>
      </c>
    </row>
    <row r="6" spans="1:6" ht="15.75" x14ac:dyDescent="0.3">
      <c r="A6" s="1" t="s">
        <v>4</v>
      </c>
      <c r="B6" s="1"/>
      <c r="C6" s="8">
        <v>26</v>
      </c>
      <c r="D6" s="8">
        <v>40</v>
      </c>
      <c r="E6" s="9">
        <f t="shared" si="0"/>
        <v>-14</v>
      </c>
      <c r="F6">
        <v>0</v>
      </c>
    </row>
    <row r="7" spans="1:6" ht="15.75" x14ac:dyDescent="0.3">
      <c r="A7" s="4" t="s">
        <v>2</v>
      </c>
      <c r="B7" s="1"/>
      <c r="C7" s="8">
        <v>22</v>
      </c>
      <c r="D7" s="8">
        <v>34</v>
      </c>
      <c r="E7" s="9">
        <f t="shared" si="0"/>
        <v>-12</v>
      </c>
      <c r="F7">
        <v>0</v>
      </c>
    </row>
    <row r="8" spans="1:6" ht="15.75" x14ac:dyDescent="0.3">
      <c r="A8" s="4" t="s">
        <v>35</v>
      </c>
      <c r="B8" s="1"/>
      <c r="C8" s="9">
        <v>39.75</v>
      </c>
      <c r="D8" s="8">
        <v>25</v>
      </c>
      <c r="E8" s="9">
        <f t="shared" si="0"/>
        <v>14.75</v>
      </c>
      <c r="F8">
        <v>8</v>
      </c>
    </row>
    <row r="9" spans="1:6" ht="15.75" x14ac:dyDescent="0.3">
      <c r="A9" s="4" t="s">
        <v>10</v>
      </c>
      <c r="B9" s="4"/>
      <c r="C9" s="8">
        <v>22</v>
      </c>
      <c r="D9" s="8">
        <v>33</v>
      </c>
      <c r="E9" s="9">
        <f t="shared" si="0"/>
        <v>-11</v>
      </c>
      <c r="F9">
        <v>2</v>
      </c>
    </row>
    <row r="10" spans="1:6" ht="15.75" x14ac:dyDescent="0.3">
      <c r="A10" s="1" t="s">
        <v>0</v>
      </c>
      <c r="B10" s="1"/>
      <c r="C10" s="8"/>
      <c r="D10" s="8"/>
      <c r="E10" s="9">
        <f t="shared" si="0"/>
        <v>0</v>
      </c>
    </row>
    <row r="11" spans="1:6" ht="15.75" x14ac:dyDescent="0.3">
      <c r="A11" s="1" t="s">
        <v>11</v>
      </c>
      <c r="B11" s="1"/>
      <c r="C11" s="8"/>
      <c r="D11" s="8"/>
      <c r="E11" s="9">
        <f t="shared" si="0"/>
        <v>0</v>
      </c>
    </row>
    <row r="12" spans="1:6" ht="15.75" x14ac:dyDescent="0.3">
      <c r="A12" s="1" t="s">
        <v>3</v>
      </c>
      <c r="B12" s="1"/>
      <c r="C12" s="8">
        <v>56</v>
      </c>
      <c r="D12" s="9">
        <v>23</v>
      </c>
      <c r="E12" s="9">
        <f t="shared" si="0"/>
        <v>33</v>
      </c>
      <c r="F12">
        <v>8</v>
      </c>
    </row>
    <row r="13" spans="1:6" ht="15.75" x14ac:dyDescent="0.3">
      <c r="A13" s="4" t="s">
        <v>9</v>
      </c>
      <c r="B13" s="4"/>
      <c r="C13" s="8">
        <v>43</v>
      </c>
      <c r="D13" s="8">
        <v>27</v>
      </c>
      <c r="E13" s="9">
        <f t="shared" si="0"/>
        <v>16</v>
      </c>
      <c r="F13">
        <v>6</v>
      </c>
    </row>
    <row r="14" spans="1:6" ht="15.75" x14ac:dyDescent="0.3">
      <c r="A14" s="1" t="s">
        <v>1</v>
      </c>
      <c r="B14" s="1"/>
      <c r="C14" s="8">
        <v>36</v>
      </c>
      <c r="D14" s="8">
        <v>32</v>
      </c>
      <c r="E14" s="9">
        <f t="shared" si="0"/>
        <v>4</v>
      </c>
      <c r="F14">
        <v>6</v>
      </c>
    </row>
    <row r="15" spans="1:6" ht="15.75" x14ac:dyDescent="0.3">
      <c r="A15" s="1" t="s">
        <v>6</v>
      </c>
      <c r="B15" s="1"/>
      <c r="C15" s="8">
        <v>32</v>
      </c>
      <c r="D15" s="8">
        <v>29</v>
      </c>
      <c r="E15" s="9">
        <f t="shared" si="0"/>
        <v>3</v>
      </c>
      <c r="F15">
        <v>6</v>
      </c>
    </row>
    <row r="16" spans="1:6" x14ac:dyDescent="0.25">
      <c r="B16" s="8">
        <f>COUNTA(F4:F15)</f>
        <v>9</v>
      </c>
      <c r="C16" s="9">
        <f>SUM(C4:C15)</f>
        <v>314.75</v>
      </c>
      <c r="D16" s="9">
        <f>SUM(D4:D15)</f>
        <v>265</v>
      </c>
      <c r="E16" s="9">
        <f t="shared" si="0"/>
        <v>49.75</v>
      </c>
      <c r="F16" s="8">
        <f>SUM(F4:F15)</f>
        <v>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106F-32D9-4C10-BBCC-F24E61F5A911}">
  <dimension ref="A1:F16"/>
  <sheetViews>
    <sheetView workbookViewId="0">
      <selection activeCell="F15" sqref="F15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32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27</v>
      </c>
      <c r="D4" s="9">
        <v>30.75</v>
      </c>
      <c r="E4" s="9">
        <f>SUM(C4-D4)</f>
        <v>-3.75</v>
      </c>
      <c r="F4">
        <v>2</v>
      </c>
    </row>
    <row r="5" spans="1:6" ht="15.75" x14ac:dyDescent="0.3">
      <c r="A5" s="1" t="s">
        <v>5</v>
      </c>
      <c r="B5" s="1"/>
      <c r="C5" s="8">
        <v>20</v>
      </c>
      <c r="D5" s="8">
        <v>39</v>
      </c>
      <c r="E5" s="9">
        <f t="shared" ref="E5:E16" si="0">SUM(C5-D5)</f>
        <v>-19</v>
      </c>
      <c r="F5">
        <v>0</v>
      </c>
    </row>
    <row r="6" spans="1:6" ht="15.75" x14ac:dyDescent="0.3">
      <c r="A6" s="1" t="s">
        <v>4</v>
      </c>
      <c r="B6" s="1"/>
      <c r="C6" s="8">
        <v>30</v>
      </c>
      <c r="D6" s="8">
        <v>31</v>
      </c>
      <c r="E6" s="9">
        <f t="shared" si="0"/>
        <v>-1</v>
      </c>
      <c r="F6">
        <v>2</v>
      </c>
    </row>
    <row r="7" spans="1:6" ht="15.75" x14ac:dyDescent="0.3">
      <c r="A7" s="4" t="s">
        <v>2</v>
      </c>
      <c r="B7" s="1"/>
      <c r="C7" s="8">
        <v>27</v>
      </c>
      <c r="D7" s="9">
        <v>11.25</v>
      </c>
      <c r="E7" s="9">
        <f t="shared" si="0"/>
        <v>15.75</v>
      </c>
      <c r="F7">
        <v>8</v>
      </c>
    </row>
    <row r="8" spans="1:6" ht="15.75" x14ac:dyDescent="0.3">
      <c r="A8" s="4" t="s">
        <v>35</v>
      </c>
      <c r="B8" s="1"/>
      <c r="C8" s="8">
        <v>43</v>
      </c>
      <c r="D8" s="8">
        <v>27</v>
      </c>
      <c r="E8" s="9">
        <f t="shared" si="0"/>
        <v>16</v>
      </c>
      <c r="F8">
        <v>8</v>
      </c>
    </row>
    <row r="9" spans="1:6" ht="15.75" x14ac:dyDescent="0.3">
      <c r="A9" s="4" t="s">
        <v>10</v>
      </c>
      <c r="B9" s="4"/>
      <c r="C9" s="8">
        <v>22</v>
      </c>
      <c r="D9" s="8">
        <v>40</v>
      </c>
      <c r="E9" s="9">
        <f t="shared" si="0"/>
        <v>-18</v>
      </c>
      <c r="F9">
        <v>0</v>
      </c>
    </row>
    <row r="10" spans="1:6" ht="15.75" x14ac:dyDescent="0.3">
      <c r="A10" s="1" t="s">
        <v>0</v>
      </c>
      <c r="B10" s="1"/>
      <c r="C10" s="8">
        <v>29</v>
      </c>
      <c r="D10" s="8">
        <v>33</v>
      </c>
      <c r="E10" s="9">
        <f t="shared" si="0"/>
        <v>-4</v>
      </c>
      <c r="F10">
        <v>0</v>
      </c>
    </row>
    <row r="11" spans="1:6" ht="15.75" x14ac:dyDescent="0.3">
      <c r="A11" s="1" t="s">
        <v>11</v>
      </c>
      <c r="B11" s="1"/>
      <c r="C11" s="8">
        <v>29</v>
      </c>
      <c r="D11" s="8">
        <v>48</v>
      </c>
      <c r="E11" s="9">
        <f t="shared" si="0"/>
        <v>-19</v>
      </c>
      <c r="F11">
        <v>0</v>
      </c>
    </row>
    <row r="12" spans="1:6" ht="15.75" x14ac:dyDescent="0.3">
      <c r="A12" s="1" t="s">
        <v>3</v>
      </c>
      <c r="B12" s="1"/>
      <c r="C12" s="8">
        <v>25</v>
      </c>
      <c r="D12" s="9">
        <v>29</v>
      </c>
      <c r="E12" s="9">
        <f t="shared" si="0"/>
        <v>-4</v>
      </c>
      <c r="F12">
        <v>2</v>
      </c>
    </row>
    <row r="13" spans="1:6" ht="15.75" x14ac:dyDescent="0.3">
      <c r="A13" s="4" t="s">
        <v>9</v>
      </c>
      <c r="B13" s="4"/>
      <c r="C13" s="8">
        <v>30</v>
      </c>
      <c r="D13" s="8">
        <v>34</v>
      </c>
      <c r="E13" s="9">
        <f t="shared" si="0"/>
        <v>-4</v>
      </c>
      <c r="F13">
        <v>2</v>
      </c>
    </row>
    <row r="14" spans="1:6" ht="15.75" x14ac:dyDescent="0.3">
      <c r="A14" s="1" t="s">
        <v>1</v>
      </c>
      <c r="B14" s="1"/>
      <c r="C14" s="8">
        <v>0</v>
      </c>
      <c r="D14" s="8">
        <v>0</v>
      </c>
      <c r="E14" s="9">
        <f t="shared" si="0"/>
        <v>0</v>
      </c>
      <c r="F14">
        <v>0</v>
      </c>
    </row>
    <row r="15" spans="1:6" ht="15.75" x14ac:dyDescent="0.3">
      <c r="A15" s="1" t="s">
        <v>7</v>
      </c>
      <c r="B15" s="1"/>
      <c r="C15" s="8">
        <v>29</v>
      </c>
      <c r="D15" s="8">
        <v>32</v>
      </c>
      <c r="E15" s="9">
        <f t="shared" si="0"/>
        <v>-3</v>
      </c>
      <c r="F15">
        <v>2</v>
      </c>
    </row>
    <row r="16" spans="1:6" x14ac:dyDescent="0.25">
      <c r="B16" s="8">
        <f>COUNTA(F4:F15)</f>
        <v>12</v>
      </c>
      <c r="C16" s="8">
        <f>SUM(C4:C15)</f>
        <v>311</v>
      </c>
      <c r="D16" s="9">
        <f>SUM(D4:D15)</f>
        <v>355</v>
      </c>
      <c r="E16" s="9">
        <f t="shared" si="0"/>
        <v>-44</v>
      </c>
      <c r="F16" s="8">
        <f>SUM(F4:F15)</f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9BF9-91EA-4607-89F3-9F5A253D8DBC}">
  <dimension ref="A1:G41"/>
  <sheetViews>
    <sheetView tabSelected="1" topLeftCell="A6" workbookViewId="0">
      <selection activeCell="K25" sqref="K25"/>
    </sheetView>
  </sheetViews>
  <sheetFormatPr defaultRowHeight="15" x14ac:dyDescent="0.25"/>
  <cols>
    <col min="1" max="1" width="8.85546875" style="11"/>
    <col min="2" max="2" width="22.28515625" bestFit="1" customWidth="1"/>
    <col min="3" max="3" width="12.42578125" style="11" bestFit="1" customWidth="1"/>
    <col min="4" max="4" width="9.42578125" bestFit="1" customWidth="1"/>
    <col min="5" max="5" width="12.85546875" bestFit="1" customWidth="1"/>
    <col min="6" max="6" width="15.42578125" bestFit="1" customWidth="1"/>
    <col min="7" max="7" width="6.5703125" bestFit="1" customWidth="1"/>
  </cols>
  <sheetData>
    <row r="1" spans="2:7" x14ac:dyDescent="0.25">
      <c r="B1" t="s">
        <v>18</v>
      </c>
    </row>
    <row r="3" spans="2:7" x14ac:dyDescent="0.25">
      <c r="B3" t="s">
        <v>19</v>
      </c>
      <c r="C3" s="11" t="s">
        <v>20</v>
      </c>
      <c r="D3" t="s">
        <v>13</v>
      </c>
      <c r="E3" t="s">
        <v>14</v>
      </c>
      <c r="F3" t="s">
        <v>17</v>
      </c>
      <c r="G3" t="s">
        <v>15</v>
      </c>
    </row>
    <row r="4" spans="2:7" ht="15.75" x14ac:dyDescent="0.3">
      <c r="B4" s="4" t="s">
        <v>8</v>
      </c>
      <c r="C4" s="12">
        <f>'Haydon Wick'!B16</f>
        <v>11</v>
      </c>
      <c r="D4" s="8" cm="1">
        <f t="array" ref="D4:G4">'Haydon Wick'!C16:F16</f>
        <v>264.75</v>
      </c>
      <c r="E4" s="8">
        <v>369</v>
      </c>
      <c r="F4" s="8">
        <v>-104.25</v>
      </c>
      <c r="G4">
        <v>30</v>
      </c>
    </row>
    <row r="5" spans="2:7" ht="15.75" x14ac:dyDescent="0.3">
      <c r="B5" s="1" t="s">
        <v>5</v>
      </c>
      <c r="C5" s="12">
        <f>Highworth!B16</f>
        <v>10</v>
      </c>
      <c r="D5" s="8" cm="1">
        <f t="array" ref="D5:G5">Highworth!C16:F16</f>
        <v>325</v>
      </c>
      <c r="E5" s="8">
        <v>326</v>
      </c>
      <c r="F5" s="8">
        <v>-1</v>
      </c>
      <c r="G5">
        <v>42</v>
      </c>
    </row>
    <row r="6" spans="2:7" ht="15.75" x14ac:dyDescent="0.3">
      <c r="B6" s="1" t="s">
        <v>4</v>
      </c>
      <c r="C6" s="12">
        <f>Purton!B16</f>
        <v>10</v>
      </c>
      <c r="D6" s="8" cm="1">
        <f t="array" ref="D6:G6">Purton!C16:F16</f>
        <v>398</v>
      </c>
      <c r="E6" s="8">
        <v>221</v>
      </c>
      <c r="F6" s="8">
        <v>177</v>
      </c>
      <c r="G6">
        <v>68</v>
      </c>
    </row>
    <row r="7" spans="2:7" ht="15.75" x14ac:dyDescent="0.3">
      <c r="B7" s="4" t="s">
        <v>2</v>
      </c>
      <c r="C7" s="12">
        <f>'Rodbourne Cheney'!B16</f>
        <v>11</v>
      </c>
      <c r="D7" s="8" cm="1">
        <f t="array" ref="D7:G7">'Rodbourne Cheney'!C16:F16</f>
        <v>307.25</v>
      </c>
      <c r="E7" s="8">
        <v>404</v>
      </c>
      <c r="F7" s="8">
        <v>-96.75</v>
      </c>
      <c r="G7">
        <v>32</v>
      </c>
    </row>
    <row r="8" spans="2:7" ht="15.75" x14ac:dyDescent="0.3">
      <c r="B8" s="4" t="s">
        <v>35</v>
      </c>
      <c r="C8" s="12">
        <f>'Royal Wootton Bassett'!B16</f>
        <v>12</v>
      </c>
      <c r="D8" s="8">
        <f>'Royal Wootton Bassett'!C16</f>
        <v>356.5</v>
      </c>
      <c r="E8" s="8">
        <f>'Royal Wootton Bassett'!D16</f>
        <v>389.75</v>
      </c>
      <c r="F8" s="8">
        <f>'Royal Wootton Bassett'!E16</f>
        <v>-33.25</v>
      </c>
      <c r="G8" s="8">
        <f>'Royal Wootton Bassett'!F16</f>
        <v>47</v>
      </c>
    </row>
    <row r="9" spans="2:7" ht="15.75" x14ac:dyDescent="0.3">
      <c r="B9" s="4" t="s">
        <v>10</v>
      </c>
      <c r="C9" s="12">
        <f>Shrivenham!B16</f>
        <v>10</v>
      </c>
      <c r="D9" s="8" cm="1">
        <f t="array" ref="D9:G9">Shrivenham!C16:F16</f>
        <v>445</v>
      </c>
      <c r="E9" s="8">
        <v>262.5</v>
      </c>
      <c r="F9" s="8">
        <v>182.5</v>
      </c>
      <c r="G9">
        <v>76</v>
      </c>
    </row>
    <row r="10" spans="2:7" ht="15.75" x14ac:dyDescent="0.3">
      <c r="B10" s="1" t="s">
        <v>0</v>
      </c>
      <c r="C10" s="12">
        <f>'Stratton Churchways'!B16</f>
        <v>10</v>
      </c>
      <c r="D10" s="8" cm="1">
        <f t="array" ref="D10:G10">'Stratton Churchways'!C16:F16</f>
        <v>332</v>
      </c>
      <c r="E10" s="8">
        <v>311</v>
      </c>
      <c r="F10" s="8">
        <v>21</v>
      </c>
      <c r="G10">
        <v>40</v>
      </c>
    </row>
    <row r="11" spans="2:7" ht="15.75" x14ac:dyDescent="0.3">
      <c r="B11" s="1" t="s">
        <v>11</v>
      </c>
      <c r="C11" s="12">
        <f>Supermarine!B16</f>
        <v>10</v>
      </c>
      <c r="D11" s="8" cm="1">
        <f t="array" ref="D11:G11">Supermarine!C16:F16</f>
        <v>361</v>
      </c>
      <c r="E11" s="8">
        <v>300</v>
      </c>
      <c r="F11" s="8">
        <v>61</v>
      </c>
      <c r="G11">
        <v>58</v>
      </c>
    </row>
    <row r="12" spans="2:7" ht="15.75" x14ac:dyDescent="0.3">
      <c r="B12" s="1" t="s">
        <v>3</v>
      </c>
      <c r="C12" s="12">
        <f>'Town Gardens'!B16</f>
        <v>11</v>
      </c>
      <c r="D12" s="8" cm="1">
        <f t="array" ref="D12:G12">'Town Gardens'!C16:F16</f>
        <v>293</v>
      </c>
      <c r="E12" s="8">
        <v>460</v>
      </c>
      <c r="F12" s="8">
        <v>-167</v>
      </c>
      <c r="G12">
        <v>16</v>
      </c>
    </row>
    <row r="13" spans="2:7" ht="15.75" x14ac:dyDescent="0.3">
      <c r="B13" s="4" t="s">
        <v>9</v>
      </c>
      <c r="C13" s="12">
        <f>Wanborough!B16</f>
        <v>10</v>
      </c>
      <c r="D13" s="8" cm="1">
        <f t="array" ref="D13:G13">Wanborough!C16:F16</f>
        <v>287</v>
      </c>
      <c r="E13" s="8">
        <v>317</v>
      </c>
      <c r="F13" s="8">
        <v>-30</v>
      </c>
      <c r="G13">
        <v>37</v>
      </c>
    </row>
    <row r="14" spans="2:7" ht="15.75" x14ac:dyDescent="0.3">
      <c r="B14" s="1" t="s">
        <v>1</v>
      </c>
      <c r="C14" s="12">
        <f>'Westlecot A'!B16</f>
        <v>10</v>
      </c>
      <c r="D14" s="8" cm="1">
        <f t="array" ref="D14:G14">'Westlecot A'!C16:F16</f>
        <v>287</v>
      </c>
      <c r="E14" s="8">
        <v>302</v>
      </c>
      <c r="F14" s="8">
        <v>-15</v>
      </c>
      <c r="G14">
        <v>36</v>
      </c>
    </row>
    <row r="15" spans="2:7" ht="15.75" x14ac:dyDescent="0.3">
      <c r="B15" s="1" t="s">
        <v>7</v>
      </c>
      <c r="C15" s="12">
        <f>'Westlecot B'!B16</f>
        <v>9</v>
      </c>
      <c r="D15" s="8" cm="1">
        <f t="array" ref="D15:G15">'Westlecot B'!C16:F16</f>
        <v>314.75</v>
      </c>
      <c r="E15" s="8">
        <v>265</v>
      </c>
      <c r="F15" s="8">
        <v>49.75</v>
      </c>
      <c r="G15">
        <v>44</v>
      </c>
    </row>
    <row r="16" spans="2:7" ht="15.75" x14ac:dyDescent="0.3">
      <c r="B16" s="1" t="s">
        <v>6</v>
      </c>
      <c r="C16" s="12">
        <f>Wroughton!B16</f>
        <v>12</v>
      </c>
      <c r="D16" s="8" cm="1">
        <f t="array" ref="D16:G16">Wroughton!C16:F16</f>
        <v>311</v>
      </c>
      <c r="E16" s="8">
        <v>355</v>
      </c>
      <c r="F16" s="8">
        <v>-44</v>
      </c>
      <c r="G16">
        <v>26</v>
      </c>
    </row>
    <row r="17" spans="1:7" x14ac:dyDescent="0.25">
      <c r="C17" s="13">
        <f>SUM(C4:C16)</f>
        <v>136</v>
      </c>
      <c r="D17" s="8">
        <f>SUM(D4:D16)</f>
        <v>4282.25</v>
      </c>
      <c r="E17" s="8">
        <f>SUM(E4:E16)</f>
        <v>4282.25</v>
      </c>
      <c r="F17" s="8">
        <f>SUM(F4:F16)</f>
        <v>0</v>
      </c>
      <c r="G17">
        <f>SUM(G4:G16)</f>
        <v>552</v>
      </c>
    </row>
    <row r="21" spans="1:7" x14ac:dyDescent="0.25">
      <c r="B21" s="6"/>
      <c r="C21" s="15" t="s">
        <v>36</v>
      </c>
      <c r="D21" s="6"/>
      <c r="E21" s="6"/>
      <c r="F21" s="6"/>
      <c r="G21" s="6"/>
    </row>
    <row r="22" spans="1:7" x14ac:dyDescent="0.25">
      <c r="B22" s="6"/>
      <c r="C22" s="15"/>
      <c r="D22" s="6"/>
      <c r="E22" s="6"/>
      <c r="F22" s="6"/>
      <c r="G22" s="6"/>
    </row>
    <row r="23" spans="1:7" x14ac:dyDescent="0.25">
      <c r="A23" s="18" t="s">
        <v>34</v>
      </c>
      <c r="B23" s="17" t="s">
        <v>19</v>
      </c>
      <c r="C23" s="18" t="s">
        <v>20</v>
      </c>
      <c r="D23" s="19" t="s">
        <v>13</v>
      </c>
      <c r="E23" s="19" t="s">
        <v>14</v>
      </c>
      <c r="F23" s="19" t="s">
        <v>17</v>
      </c>
      <c r="G23" s="19" t="s">
        <v>15</v>
      </c>
    </row>
    <row r="24" spans="1:7" ht="15.75" x14ac:dyDescent="0.3">
      <c r="A24" s="11">
        <v>1</v>
      </c>
      <c r="B24" s="1" t="s">
        <v>10</v>
      </c>
      <c r="C24" s="12">
        <v>10</v>
      </c>
      <c r="D24" s="8">
        <v>445</v>
      </c>
      <c r="E24" s="8">
        <v>262.5</v>
      </c>
      <c r="F24" s="8">
        <v>182.5</v>
      </c>
      <c r="G24">
        <v>76</v>
      </c>
    </row>
    <row r="25" spans="1:7" ht="15.75" x14ac:dyDescent="0.3">
      <c r="A25" s="11">
        <v>2</v>
      </c>
      <c r="B25" s="4" t="s">
        <v>4</v>
      </c>
      <c r="C25" s="12">
        <v>10</v>
      </c>
      <c r="D25" s="8">
        <v>398</v>
      </c>
      <c r="E25" s="8">
        <v>221</v>
      </c>
      <c r="F25" s="8">
        <v>177</v>
      </c>
      <c r="G25">
        <v>68</v>
      </c>
    </row>
    <row r="26" spans="1:7" ht="15.75" x14ac:dyDescent="0.3">
      <c r="A26" s="11">
        <v>3</v>
      </c>
      <c r="B26" s="4" t="s">
        <v>11</v>
      </c>
      <c r="C26" s="12">
        <v>10</v>
      </c>
      <c r="D26" s="8">
        <v>361</v>
      </c>
      <c r="E26" s="8">
        <v>300</v>
      </c>
      <c r="F26" s="8">
        <v>61</v>
      </c>
      <c r="G26">
        <v>58</v>
      </c>
    </row>
    <row r="27" spans="1:7" ht="15.75" x14ac:dyDescent="0.3">
      <c r="A27" s="11">
        <v>4</v>
      </c>
      <c r="B27" s="4" t="s">
        <v>35</v>
      </c>
      <c r="C27" s="12">
        <v>12</v>
      </c>
      <c r="D27" s="8">
        <v>356.5</v>
      </c>
      <c r="E27" s="8">
        <v>389.75</v>
      </c>
      <c r="F27" s="8">
        <v>-33.25</v>
      </c>
      <c r="G27">
        <v>47</v>
      </c>
    </row>
    <row r="28" spans="1:7" ht="15.75" x14ac:dyDescent="0.3">
      <c r="A28" s="11">
        <v>5</v>
      </c>
      <c r="B28" s="1" t="s">
        <v>7</v>
      </c>
      <c r="C28" s="12">
        <v>9</v>
      </c>
      <c r="D28" s="8">
        <v>314.75</v>
      </c>
      <c r="E28" s="8">
        <v>265</v>
      </c>
      <c r="F28" s="8">
        <v>49.75</v>
      </c>
      <c r="G28">
        <v>44</v>
      </c>
    </row>
    <row r="29" spans="1:7" ht="15.75" x14ac:dyDescent="0.3">
      <c r="A29" s="11">
        <v>6</v>
      </c>
      <c r="B29" s="1" t="s">
        <v>5</v>
      </c>
      <c r="C29" s="12">
        <v>10</v>
      </c>
      <c r="D29" s="8">
        <v>325</v>
      </c>
      <c r="E29" s="8">
        <v>326</v>
      </c>
      <c r="F29" s="8">
        <v>-1</v>
      </c>
      <c r="G29">
        <v>42</v>
      </c>
    </row>
    <row r="30" spans="1:7" ht="15.75" x14ac:dyDescent="0.3">
      <c r="A30" s="11">
        <v>7</v>
      </c>
      <c r="B30" s="4" t="s">
        <v>0</v>
      </c>
      <c r="C30" s="12">
        <v>10</v>
      </c>
      <c r="D30" s="8">
        <v>332</v>
      </c>
      <c r="E30" s="8">
        <v>311</v>
      </c>
      <c r="F30" s="8">
        <v>21</v>
      </c>
      <c r="G30">
        <v>40</v>
      </c>
    </row>
    <row r="31" spans="1:7" ht="15.75" x14ac:dyDescent="0.3">
      <c r="A31" s="11">
        <v>8</v>
      </c>
      <c r="B31" s="1" t="s">
        <v>9</v>
      </c>
      <c r="C31" s="12">
        <v>10</v>
      </c>
      <c r="D31" s="8">
        <v>287</v>
      </c>
      <c r="E31" s="8">
        <v>317</v>
      </c>
      <c r="F31" s="8">
        <v>-30</v>
      </c>
      <c r="G31">
        <v>37</v>
      </c>
    </row>
    <row r="32" spans="1:7" ht="15.75" x14ac:dyDescent="0.3">
      <c r="A32" s="11">
        <v>9</v>
      </c>
      <c r="B32" s="4" t="s">
        <v>1</v>
      </c>
      <c r="C32" s="12">
        <v>10</v>
      </c>
      <c r="D32" s="8">
        <v>287</v>
      </c>
      <c r="E32" s="8">
        <v>302</v>
      </c>
      <c r="F32" s="8">
        <v>-15</v>
      </c>
      <c r="G32">
        <v>36</v>
      </c>
    </row>
    <row r="33" spans="1:7" ht="15.75" x14ac:dyDescent="0.3">
      <c r="A33" s="11">
        <v>10</v>
      </c>
      <c r="B33" s="1" t="s">
        <v>2</v>
      </c>
      <c r="C33" s="12">
        <v>11</v>
      </c>
      <c r="D33" s="8">
        <v>307.25</v>
      </c>
      <c r="E33" s="8">
        <v>404</v>
      </c>
      <c r="F33" s="8">
        <v>-96.75</v>
      </c>
      <c r="G33">
        <v>32</v>
      </c>
    </row>
    <row r="34" spans="1:7" ht="15.75" x14ac:dyDescent="0.3">
      <c r="A34" s="11">
        <v>11</v>
      </c>
      <c r="B34" s="1" t="s">
        <v>8</v>
      </c>
      <c r="C34" s="12">
        <v>11</v>
      </c>
      <c r="D34" s="8">
        <v>264.75</v>
      </c>
      <c r="E34" s="8">
        <v>369</v>
      </c>
      <c r="F34" s="8">
        <v>-104.25</v>
      </c>
      <c r="G34">
        <v>30</v>
      </c>
    </row>
    <row r="35" spans="1:7" ht="15.75" x14ac:dyDescent="0.3">
      <c r="A35" s="11">
        <v>12</v>
      </c>
      <c r="B35" s="1" t="s">
        <v>6</v>
      </c>
      <c r="C35" s="12">
        <v>12</v>
      </c>
      <c r="D35" s="8">
        <v>311</v>
      </c>
      <c r="E35" s="8">
        <v>355</v>
      </c>
      <c r="F35" s="8">
        <v>-44</v>
      </c>
      <c r="G35">
        <v>26</v>
      </c>
    </row>
    <row r="36" spans="1:7" ht="15.75" x14ac:dyDescent="0.3">
      <c r="A36" s="11">
        <v>13</v>
      </c>
      <c r="B36" s="1" t="s">
        <v>3</v>
      </c>
      <c r="C36" s="12">
        <v>11</v>
      </c>
      <c r="D36" s="8">
        <v>293</v>
      </c>
      <c r="E36" s="8">
        <v>460</v>
      </c>
      <c r="F36" s="8">
        <v>-167</v>
      </c>
      <c r="G36">
        <v>16</v>
      </c>
    </row>
    <row r="39" spans="1:7" x14ac:dyDescent="0.25">
      <c r="C39" s="20"/>
    </row>
    <row r="40" spans="1:7" x14ac:dyDescent="0.25">
      <c r="C40" s="20"/>
    </row>
    <row r="41" spans="1:7" x14ac:dyDescent="0.25">
      <c r="C41" s="20"/>
    </row>
  </sheetData>
  <sortState xmlns:xlrd2="http://schemas.microsoft.com/office/spreadsheetml/2017/richdata2" ref="B24:G36">
    <sortCondition descending="1" ref="G24:G36"/>
    <sortCondition descending="1" ref="F24:F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E7D0-6BD2-474C-8AA5-553A0FAC0674}">
  <dimension ref="A1:F16"/>
  <sheetViews>
    <sheetView workbookViewId="0">
      <selection activeCell="F8" sqref="F8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3.140625" bestFit="1" customWidth="1"/>
    <col min="6" max="6" width="6.7109375" bestFit="1" customWidth="1"/>
  </cols>
  <sheetData>
    <row r="1" spans="1:6" x14ac:dyDescent="0.25">
      <c r="A1" s="6" t="s">
        <v>12</v>
      </c>
      <c r="B1" s="15"/>
      <c r="C1" s="15"/>
      <c r="D1" s="15"/>
      <c r="E1" s="15"/>
      <c r="F1" s="15"/>
    </row>
    <row r="2" spans="1:6" x14ac:dyDescent="0.25">
      <c r="A2" s="6"/>
      <c r="B2" s="15"/>
      <c r="C2" s="15"/>
      <c r="D2" s="15"/>
      <c r="E2" s="15"/>
      <c r="F2" s="15"/>
    </row>
    <row r="3" spans="1:6" x14ac:dyDescent="0.25">
      <c r="A3" s="6" t="s">
        <v>16</v>
      </c>
      <c r="B3" s="15" t="s">
        <v>21</v>
      </c>
      <c r="C3" s="15" t="s">
        <v>13</v>
      </c>
      <c r="D3" s="15" t="s">
        <v>14</v>
      </c>
      <c r="E3" s="15" t="s">
        <v>17</v>
      </c>
      <c r="F3" s="15" t="s">
        <v>15</v>
      </c>
    </row>
    <row r="4" spans="1:6" ht="15.75" x14ac:dyDescent="0.3">
      <c r="A4" s="1" t="s">
        <v>5</v>
      </c>
      <c r="B4" s="12"/>
      <c r="C4" s="13">
        <v>17</v>
      </c>
      <c r="D4" s="13">
        <v>39</v>
      </c>
      <c r="E4" s="9">
        <f>SUM(C4-D4)</f>
        <v>-22</v>
      </c>
      <c r="F4" s="13">
        <v>0</v>
      </c>
    </row>
    <row r="5" spans="1:6" ht="15.75" x14ac:dyDescent="0.3">
      <c r="A5" s="1" t="s">
        <v>4</v>
      </c>
      <c r="B5" s="12"/>
      <c r="C5" s="13">
        <v>16</v>
      </c>
      <c r="D5" s="13">
        <v>43</v>
      </c>
      <c r="E5" s="9">
        <f t="shared" ref="E5:E16" si="0">SUM(C5-D5)</f>
        <v>-27</v>
      </c>
      <c r="F5" s="13">
        <v>0</v>
      </c>
    </row>
    <row r="6" spans="1:6" ht="15.75" x14ac:dyDescent="0.3">
      <c r="A6" s="4" t="s">
        <v>2</v>
      </c>
      <c r="B6" s="12"/>
      <c r="C6" s="16">
        <v>31</v>
      </c>
      <c r="D6" s="13">
        <v>34</v>
      </c>
      <c r="E6" s="9">
        <f t="shared" si="0"/>
        <v>-3</v>
      </c>
      <c r="F6" s="13">
        <v>2</v>
      </c>
    </row>
    <row r="7" spans="1:6" ht="15.75" x14ac:dyDescent="0.3">
      <c r="A7" s="4" t="s">
        <v>35</v>
      </c>
      <c r="B7" s="12"/>
      <c r="C7" s="16">
        <v>0</v>
      </c>
      <c r="D7" s="13">
        <v>0</v>
      </c>
      <c r="E7" s="9">
        <f t="shared" si="0"/>
        <v>0</v>
      </c>
      <c r="F7" s="13">
        <v>8</v>
      </c>
    </row>
    <row r="8" spans="1:6" ht="15.75" x14ac:dyDescent="0.3">
      <c r="A8" s="4" t="s">
        <v>10</v>
      </c>
      <c r="B8" s="12"/>
      <c r="C8" s="13">
        <v>21</v>
      </c>
      <c r="D8" s="13">
        <v>56</v>
      </c>
      <c r="E8" s="9">
        <f t="shared" si="0"/>
        <v>-35</v>
      </c>
      <c r="F8" s="13">
        <v>0</v>
      </c>
    </row>
    <row r="9" spans="1:6" ht="15.75" x14ac:dyDescent="0.3">
      <c r="A9" s="1" t="s">
        <v>0</v>
      </c>
      <c r="B9" s="12"/>
      <c r="C9" s="13">
        <v>29</v>
      </c>
      <c r="D9" s="13">
        <v>37</v>
      </c>
      <c r="E9" s="9">
        <f t="shared" si="0"/>
        <v>-8</v>
      </c>
      <c r="F9" s="13">
        <v>2</v>
      </c>
    </row>
    <row r="10" spans="1:6" ht="15.75" x14ac:dyDescent="0.3">
      <c r="A10" s="1" t="s">
        <v>11</v>
      </c>
      <c r="B10" s="12"/>
      <c r="C10" s="13"/>
      <c r="D10" s="13"/>
      <c r="E10" s="9">
        <f t="shared" si="0"/>
        <v>0</v>
      </c>
      <c r="F10" s="13"/>
    </row>
    <row r="11" spans="1:6" ht="15.75" x14ac:dyDescent="0.3">
      <c r="A11" s="1" t="s">
        <v>3</v>
      </c>
      <c r="B11" s="12"/>
      <c r="C11" s="13">
        <v>38</v>
      </c>
      <c r="D11" s="13">
        <v>28</v>
      </c>
      <c r="E11" s="9">
        <f t="shared" si="0"/>
        <v>10</v>
      </c>
      <c r="F11" s="13">
        <v>6</v>
      </c>
    </row>
    <row r="12" spans="1:6" ht="15.75" x14ac:dyDescent="0.3">
      <c r="A12" s="5" t="s">
        <v>9</v>
      </c>
      <c r="B12" s="12"/>
      <c r="C12" s="13">
        <v>32</v>
      </c>
      <c r="D12" s="13">
        <v>31</v>
      </c>
      <c r="E12" s="9">
        <f t="shared" si="0"/>
        <v>1</v>
      </c>
      <c r="F12" s="13">
        <v>6</v>
      </c>
    </row>
    <row r="13" spans="1:6" ht="15.75" x14ac:dyDescent="0.3">
      <c r="A13" s="1" t="s">
        <v>1</v>
      </c>
      <c r="B13" s="12"/>
      <c r="C13" s="13">
        <v>28</v>
      </c>
      <c r="D13" s="13">
        <v>36</v>
      </c>
      <c r="E13" s="9">
        <f t="shared" si="0"/>
        <v>-8</v>
      </c>
      <c r="F13" s="13">
        <v>0</v>
      </c>
    </row>
    <row r="14" spans="1:6" ht="15.75" x14ac:dyDescent="0.3">
      <c r="A14" s="1" t="s">
        <v>7</v>
      </c>
      <c r="B14" s="12"/>
      <c r="C14" s="13">
        <v>22</v>
      </c>
      <c r="D14" s="13">
        <v>38</v>
      </c>
      <c r="E14" s="9">
        <f t="shared" si="0"/>
        <v>-16</v>
      </c>
      <c r="F14" s="13">
        <v>0</v>
      </c>
    </row>
    <row r="15" spans="1:6" ht="15.75" x14ac:dyDescent="0.3">
      <c r="A15" s="1" t="s">
        <v>6</v>
      </c>
      <c r="B15" s="12"/>
      <c r="C15" s="16">
        <v>30.75</v>
      </c>
      <c r="D15" s="13">
        <v>27</v>
      </c>
      <c r="E15" s="9">
        <f t="shared" si="0"/>
        <v>3.75</v>
      </c>
      <c r="F15" s="13">
        <v>6</v>
      </c>
    </row>
    <row r="16" spans="1:6" x14ac:dyDescent="0.25">
      <c r="B16" s="13">
        <f>COUNTA(F4:F15)</f>
        <v>11</v>
      </c>
      <c r="C16" s="16">
        <f>SUM(C4:C15)</f>
        <v>264.75</v>
      </c>
      <c r="D16" s="13">
        <f>SUM(D4:D15)</f>
        <v>369</v>
      </c>
      <c r="E16" s="9">
        <f t="shared" si="0"/>
        <v>-104.25</v>
      </c>
      <c r="F16" s="13">
        <f>SUM(F4:F15)</f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670B-930B-4C1B-9682-081EB306FB09}">
  <dimension ref="A1:F16"/>
  <sheetViews>
    <sheetView workbookViewId="0">
      <selection activeCell="F10" sqref="F10"/>
    </sheetView>
  </sheetViews>
  <sheetFormatPr defaultRowHeight="15" x14ac:dyDescent="0.25"/>
  <cols>
    <col min="1" max="1" width="22.28515625" bestFit="1" customWidth="1"/>
    <col min="3" max="3" width="9.42578125" bestFit="1" customWidth="1"/>
    <col min="4" max="4" width="13.42578125" bestFit="1" customWidth="1"/>
    <col min="5" max="5" width="15.42578125" bestFit="1" customWidth="1"/>
  </cols>
  <sheetData>
    <row r="1" spans="1:6" x14ac:dyDescent="0.25">
      <c r="A1" s="6" t="s">
        <v>22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" t="s">
        <v>8</v>
      </c>
      <c r="B4" s="4"/>
      <c r="C4" s="8">
        <v>39</v>
      </c>
      <c r="D4" s="8">
        <v>17</v>
      </c>
      <c r="E4" s="9">
        <f>SUM(C4-D4)</f>
        <v>22</v>
      </c>
      <c r="F4">
        <v>8</v>
      </c>
    </row>
    <row r="5" spans="1:6" ht="15.75" x14ac:dyDescent="0.3">
      <c r="A5" s="1" t="s">
        <v>4</v>
      </c>
      <c r="B5" s="4"/>
      <c r="C5" s="8">
        <v>18</v>
      </c>
      <c r="D5" s="8">
        <v>58</v>
      </c>
      <c r="E5" s="9">
        <f t="shared" ref="E5:E16" si="0">SUM(C5-D5)</f>
        <v>-40</v>
      </c>
      <c r="F5">
        <v>0</v>
      </c>
    </row>
    <row r="6" spans="1:6" ht="15.75" x14ac:dyDescent="0.3">
      <c r="A6" s="4" t="s">
        <v>2</v>
      </c>
      <c r="B6" s="1"/>
      <c r="C6" s="8"/>
      <c r="D6" s="8"/>
      <c r="E6" s="9">
        <f t="shared" si="0"/>
        <v>0</v>
      </c>
    </row>
    <row r="7" spans="1:6" ht="15.75" x14ac:dyDescent="0.3">
      <c r="A7" s="4" t="s">
        <v>35</v>
      </c>
      <c r="B7" s="1"/>
      <c r="C7" s="8">
        <v>42</v>
      </c>
      <c r="D7" s="8">
        <v>32</v>
      </c>
      <c r="E7" s="9">
        <f t="shared" si="0"/>
        <v>10</v>
      </c>
      <c r="F7">
        <v>6</v>
      </c>
    </row>
    <row r="8" spans="1:6" ht="15.75" x14ac:dyDescent="0.3">
      <c r="A8" s="4" t="s">
        <v>10</v>
      </c>
      <c r="B8" s="1"/>
      <c r="C8" s="8">
        <v>29</v>
      </c>
      <c r="D8" s="8">
        <v>43</v>
      </c>
      <c r="E8" s="9">
        <f t="shared" si="0"/>
        <v>-14</v>
      </c>
      <c r="F8">
        <v>0</v>
      </c>
    </row>
    <row r="9" spans="1:6" ht="15.75" x14ac:dyDescent="0.3">
      <c r="A9" s="1" t="s">
        <v>0</v>
      </c>
      <c r="B9" s="4"/>
      <c r="C9" s="8">
        <v>37</v>
      </c>
      <c r="D9" s="8">
        <v>25</v>
      </c>
      <c r="E9" s="9">
        <f t="shared" si="0"/>
        <v>12</v>
      </c>
      <c r="F9">
        <v>8</v>
      </c>
    </row>
    <row r="10" spans="1:6" ht="15.75" x14ac:dyDescent="0.3">
      <c r="A10" s="1" t="s">
        <v>11</v>
      </c>
      <c r="B10" s="1"/>
      <c r="C10" s="8">
        <v>33</v>
      </c>
      <c r="D10" s="8">
        <v>39</v>
      </c>
      <c r="E10" s="9">
        <f t="shared" si="0"/>
        <v>-6</v>
      </c>
      <c r="F10">
        <v>0</v>
      </c>
    </row>
    <row r="11" spans="1:6" ht="15.75" x14ac:dyDescent="0.3">
      <c r="A11" s="1" t="s">
        <v>3</v>
      </c>
      <c r="B11" s="1"/>
      <c r="C11" s="8">
        <v>26</v>
      </c>
      <c r="D11" s="8">
        <v>34</v>
      </c>
      <c r="E11" s="9">
        <f t="shared" si="0"/>
        <v>-8</v>
      </c>
      <c r="F11">
        <v>2</v>
      </c>
    </row>
    <row r="12" spans="1:6" ht="15.75" x14ac:dyDescent="0.3">
      <c r="A12" s="5" t="s">
        <v>9</v>
      </c>
      <c r="B12" s="1"/>
      <c r="C12" s="8">
        <v>30</v>
      </c>
      <c r="D12" s="8">
        <v>30</v>
      </c>
      <c r="E12" s="9">
        <f t="shared" si="0"/>
        <v>0</v>
      </c>
      <c r="F12">
        <v>4</v>
      </c>
    </row>
    <row r="13" spans="1:6" ht="15.75" x14ac:dyDescent="0.3">
      <c r="A13" s="1" t="s">
        <v>1</v>
      </c>
      <c r="B13" s="4"/>
      <c r="C13" s="8">
        <v>32</v>
      </c>
      <c r="D13" s="8">
        <v>28</v>
      </c>
      <c r="E13" s="9">
        <f t="shared" si="0"/>
        <v>4</v>
      </c>
      <c r="F13">
        <v>6</v>
      </c>
    </row>
    <row r="14" spans="1:6" ht="15.75" x14ac:dyDescent="0.3">
      <c r="A14" s="1" t="s">
        <v>7</v>
      </c>
      <c r="B14" s="1"/>
      <c r="C14" s="8"/>
      <c r="D14" s="8"/>
      <c r="E14" s="9">
        <f t="shared" si="0"/>
        <v>0</v>
      </c>
    </row>
    <row r="15" spans="1:6" ht="15.75" x14ac:dyDescent="0.3">
      <c r="A15" s="1" t="s">
        <v>6</v>
      </c>
      <c r="B15" s="1"/>
      <c r="C15" s="8">
        <v>39</v>
      </c>
      <c r="D15" s="8">
        <v>20</v>
      </c>
      <c r="E15" s="9">
        <f t="shared" si="0"/>
        <v>19</v>
      </c>
      <c r="F15">
        <v>8</v>
      </c>
    </row>
    <row r="16" spans="1:6" x14ac:dyDescent="0.25">
      <c r="B16" s="8">
        <f>COUNTA(F4:F15)</f>
        <v>10</v>
      </c>
      <c r="C16" s="8">
        <f>SUM(C4:C15)</f>
        <v>325</v>
      </c>
      <c r="D16" s="8">
        <f>SUM(D4:D15)</f>
        <v>326</v>
      </c>
      <c r="E16" s="9">
        <f t="shared" si="0"/>
        <v>-1</v>
      </c>
      <c r="F16" s="8">
        <f>SUM(F4:F15)</f>
        <v>42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3074-5F70-4630-A42C-7458CD9FDBA7}">
  <dimension ref="A1:F16"/>
  <sheetViews>
    <sheetView workbookViewId="0">
      <selection activeCell="F8" sqref="F8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6" t="s">
        <v>23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43</v>
      </c>
      <c r="D4" s="8">
        <v>16</v>
      </c>
      <c r="E4" s="9">
        <f>SUM(C4-D4)</f>
        <v>27</v>
      </c>
      <c r="F4">
        <v>8</v>
      </c>
    </row>
    <row r="5" spans="1:6" ht="15.75" x14ac:dyDescent="0.3">
      <c r="A5" s="1" t="s">
        <v>5</v>
      </c>
      <c r="B5" s="1"/>
      <c r="C5" s="8">
        <v>58</v>
      </c>
      <c r="D5" s="8">
        <v>18</v>
      </c>
      <c r="E5" s="9">
        <f t="shared" ref="E5:E16" si="0">SUM(C5-D5)</f>
        <v>40</v>
      </c>
      <c r="F5">
        <v>8</v>
      </c>
    </row>
    <row r="6" spans="1:6" ht="15.75" x14ac:dyDescent="0.3">
      <c r="A6" s="4" t="s">
        <v>2</v>
      </c>
      <c r="B6" s="1"/>
      <c r="C6" s="8">
        <v>44</v>
      </c>
      <c r="D6" s="8">
        <v>22</v>
      </c>
      <c r="E6" s="9">
        <f t="shared" si="0"/>
        <v>22</v>
      </c>
      <c r="F6">
        <v>8</v>
      </c>
    </row>
    <row r="7" spans="1:6" ht="15.75" x14ac:dyDescent="0.3">
      <c r="A7" s="4" t="s">
        <v>35</v>
      </c>
      <c r="B7" s="1"/>
      <c r="C7" s="8">
        <v>46</v>
      </c>
      <c r="D7" s="8">
        <v>23</v>
      </c>
      <c r="E7" s="9">
        <f t="shared" si="0"/>
        <v>23</v>
      </c>
      <c r="F7">
        <v>8</v>
      </c>
    </row>
    <row r="8" spans="1:6" ht="15.75" x14ac:dyDescent="0.3">
      <c r="A8" s="4" t="s">
        <v>10</v>
      </c>
      <c r="B8" s="1"/>
      <c r="C8" s="8"/>
      <c r="D8" s="8"/>
      <c r="E8" s="9">
        <f t="shared" si="0"/>
        <v>0</v>
      </c>
    </row>
    <row r="9" spans="1:6" ht="15.75" x14ac:dyDescent="0.3">
      <c r="A9" s="1" t="s">
        <v>0</v>
      </c>
      <c r="B9" s="4"/>
      <c r="C9" s="8">
        <v>25</v>
      </c>
      <c r="D9" s="8">
        <v>26</v>
      </c>
      <c r="E9" s="9">
        <f t="shared" si="0"/>
        <v>-1</v>
      </c>
      <c r="F9">
        <v>2</v>
      </c>
    </row>
    <row r="10" spans="1:6" ht="15.75" x14ac:dyDescent="0.3">
      <c r="A10" s="1" t="s">
        <v>11</v>
      </c>
      <c r="B10" s="1"/>
      <c r="C10" s="8">
        <v>40</v>
      </c>
      <c r="D10" s="8">
        <v>26</v>
      </c>
      <c r="E10" s="9">
        <f t="shared" si="0"/>
        <v>14</v>
      </c>
      <c r="F10">
        <v>6</v>
      </c>
    </row>
    <row r="11" spans="1:6" ht="15.75" x14ac:dyDescent="0.3">
      <c r="A11" s="1" t="s">
        <v>3</v>
      </c>
      <c r="B11" s="1"/>
      <c r="C11" s="8">
        <v>48</v>
      </c>
      <c r="D11" s="9">
        <v>23</v>
      </c>
      <c r="E11" s="9">
        <f t="shared" si="0"/>
        <v>25</v>
      </c>
      <c r="F11">
        <v>8</v>
      </c>
    </row>
    <row r="12" spans="1:6" ht="15.75" x14ac:dyDescent="0.3">
      <c r="A12" s="4" t="s">
        <v>9</v>
      </c>
      <c r="B12" s="1"/>
      <c r="C12" s="8"/>
      <c r="D12" s="8"/>
      <c r="E12" s="9">
        <f t="shared" si="0"/>
        <v>0</v>
      </c>
    </row>
    <row r="13" spans="1:6" ht="15.75" x14ac:dyDescent="0.3">
      <c r="A13" s="1" t="s">
        <v>1</v>
      </c>
      <c r="B13" s="4"/>
      <c r="C13" s="8">
        <v>23</v>
      </c>
      <c r="D13" s="8">
        <v>11</v>
      </c>
      <c r="E13" s="9">
        <f t="shared" si="0"/>
        <v>12</v>
      </c>
      <c r="F13">
        <v>6</v>
      </c>
    </row>
    <row r="14" spans="1:6" ht="15.75" x14ac:dyDescent="0.3">
      <c r="A14" s="1" t="s">
        <v>7</v>
      </c>
      <c r="B14" s="1"/>
      <c r="C14" s="8">
        <v>40</v>
      </c>
      <c r="D14" s="8">
        <v>26</v>
      </c>
      <c r="E14" s="9">
        <f t="shared" si="0"/>
        <v>14</v>
      </c>
      <c r="F14">
        <v>8</v>
      </c>
    </row>
    <row r="15" spans="1:6" ht="15.75" x14ac:dyDescent="0.3">
      <c r="A15" s="1" t="s">
        <v>6</v>
      </c>
      <c r="B15" s="1"/>
      <c r="C15" s="8">
        <v>31</v>
      </c>
      <c r="D15" s="8">
        <v>30</v>
      </c>
      <c r="E15" s="9">
        <f t="shared" si="0"/>
        <v>1</v>
      </c>
      <c r="F15">
        <v>6</v>
      </c>
    </row>
    <row r="16" spans="1:6" x14ac:dyDescent="0.25">
      <c r="B16" s="8">
        <f>COUNTA(F4:F15)</f>
        <v>10</v>
      </c>
      <c r="C16" s="8">
        <f>SUM(C4:C15)</f>
        <v>398</v>
      </c>
      <c r="D16" s="9">
        <f>SUM(D4:D15)</f>
        <v>221</v>
      </c>
      <c r="E16" s="9">
        <f t="shared" si="0"/>
        <v>177</v>
      </c>
      <c r="F16" s="8">
        <f>SUM(F4:F15)</f>
        <v>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0FCB-4EEE-48AC-A9B8-2D609911F6BC}">
  <dimension ref="A1:F16"/>
  <sheetViews>
    <sheetView workbookViewId="0">
      <selection activeCell="F11" sqref="F11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style="9" bestFit="1" customWidth="1"/>
  </cols>
  <sheetData>
    <row r="1" spans="1:6" x14ac:dyDescent="0.25">
      <c r="A1" s="6" t="s">
        <v>2</v>
      </c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10" t="s">
        <v>17</v>
      </c>
      <c r="F3" s="6" t="s">
        <v>15</v>
      </c>
    </row>
    <row r="4" spans="1:6" ht="15.75" x14ac:dyDescent="0.3">
      <c r="A4" t="s">
        <v>24</v>
      </c>
      <c r="B4" s="4"/>
      <c r="C4">
        <v>34</v>
      </c>
      <c r="D4">
        <v>31</v>
      </c>
      <c r="E4" s="9">
        <f>SUM(C4-D4)</f>
        <v>3</v>
      </c>
      <c r="F4">
        <v>6</v>
      </c>
    </row>
    <row r="5" spans="1:6" ht="15.75" x14ac:dyDescent="0.3">
      <c r="A5" s="1" t="s">
        <v>5</v>
      </c>
      <c r="B5" s="1"/>
      <c r="C5" s="8"/>
      <c r="D5" s="8"/>
      <c r="E5" s="9">
        <f t="shared" ref="E5:E16" si="0">SUM(C5-D5)</f>
        <v>0</v>
      </c>
    </row>
    <row r="6" spans="1:6" ht="15.75" x14ac:dyDescent="0.3">
      <c r="A6" s="1" t="s">
        <v>4</v>
      </c>
      <c r="B6" s="1"/>
      <c r="C6" s="8">
        <v>22</v>
      </c>
      <c r="D6" s="8">
        <v>44</v>
      </c>
      <c r="E6" s="9">
        <f t="shared" si="0"/>
        <v>-22</v>
      </c>
      <c r="F6">
        <v>0</v>
      </c>
    </row>
    <row r="7" spans="1:6" ht="15.75" x14ac:dyDescent="0.3">
      <c r="A7" s="4" t="s">
        <v>35</v>
      </c>
      <c r="B7" s="1"/>
      <c r="C7" s="8">
        <v>34</v>
      </c>
      <c r="D7" s="8">
        <v>34</v>
      </c>
      <c r="E7" s="9">
        <f t="shared" si="0"/>
        <v>0</v>
      </c>
      <c r="F7">
        <v>4</v>
      </c>
    </row>
    <row r="8" spans="1:6" ht="15.75" x14ac:dyDescent="0.3">
      <c r="A8" s="4" t="s">
        <v>10</v>
      </c>
      <c r="B8" s="1"/>
      <c r="C8" s="8">
        <v>29</v>
      </c>
      <c r="D8" s="8">
        <v>57</v>
      </c>
      <c r="E8" s="9">
        <f t="shared" si="0"/>
        <v>-28</v>
      </c>
      <c r="F8">
        <v>0</v>
      </c>
    </row>
    <row r="9" spans="1:6" ht="15.75" x14ac:dyDescent="0.3">
      <c r="A9" s="1" t="s">
        <v>0</v>
      </c>
      <c r="B9" s="4"/>
      <c r="C9" s="8">
        <v>15</v>
      </c>
      <c r="D9" s="8">
        <v>57</v>
      </c>
      <c r="E9" s="9">
        <f t="shared" si="0"/>
        <v>-42</v>
      </c>
      <c r="F9">
        <v>0</v>
      </c>
    </row>
    <row r="10" spans="1:6" ht="15.75" x14ac:dyDescent="0.3">
      <c r="A10" s="1" t="s">
        <v>11</v>
      </c>
      <c r="B10" s="1"/>
      <c r="C10" s="8">
        <v>24</v>
      </c>
      <c r="D10" s="8">
        <v>30</v>
      </c>
      <c r="E10" s="9">
        <f t="shared" si="0"/>
        <v>-6</v>
      </c>
      <c r="F10">
        <v>2</v>
      </c>
    </row>
    <row r="11" spans="1:6" ht="15.75" x14ac:dyDescent="0.3">
      <c r="A11" s="1" t="s">
        <v>3</v>
      </c>
      <c r="B11" s="1"/>
      <c r="C11" s="8">
        <v>43</v>
      </c>
      <c r="D11" s="9">
        <v>24</v>
      </c>
      <c r="E11" s="9">
        <f t="shared" si="0"/>
        <v>19</v>
      </c>
      <c r="F11">
        <v>8</v>
      </c>
    </row>
    <row r="12" spans="1:6" ht="15.75" x14ac:dyDescent="0.3">
      <c r="A12" s="4" t="s">
        <v>9</v>
      </c>
      <c r="B12" s="1"/>
      <c r="C12" s="8">
        <v>34</v>
      </c>
      <c r="D12" s="8">
        <v>36</v>
      </c>
      <c r="E12" s="9">
        <f t="shared" si="0"/>
        <v>-2</v>
      </c>
      <c r="F12">
        <v>2</v>
      </c>
    </row>
    <row r="13" spans="1:6" ht="15.75" x14ac:dyDescent="0.3">
      <c r="A13" s="1" t="s">
        <v>1</v>
      </c>
      <c r="B13" s="4"/>
      <c r="C13" s="8">
        <v>27</v>
      </c>
      <c r="D13" s="8">
        <v>42</v>
      </c>
      <c r="E13" s="9">
        <f t="shared" si="0"/>
        <v>-15</v>
      </c>
      <c r="F13">
        <v>2</v>
      </c>
    </row>
    <row r="14" spans="1:6" ht="15.75" x14ac:dyDescent="0.3">
      <c r="A14" s="1" t="s">
        <v>7</v>
      </c>
      <c r="B14" s="1"/>
      <c r="C14" s="8">
        <v>34</v>
      </c>
      <c r="D14" s="8">
        <v>22</v>
      </c>
      <c r="E14" s="9">
        <f t="shared" si="0"/>
        <v>12</v>
      </c>
      <c r="F14">
        <v>8</v>
      </c>
    </row>
    <row r="15" spans="1:6" ht="15.75" x14ac:dyDescent="0.3">
      <c r="A15" s="1" t="s">
        <v>6</v>
      </c>
      <c r="B15" s="1"/>
      <c r="C15" s="9">
        <v>11.25</v>
      </c>
      <c r="D15" s="8">
        <v>27</v>
      </c>
      <c r="E15" s="9">
        <f t="shared" si="0"/>
        <v>-15.75</v>
      </c>
      <c r="F15">
        <v>0</v>
      </c>
    </row>
    <row r="16" spans="1:6" x14ac:dyDescent="0.25">
      <c r="B16" s="8">
        <f>COUNTA(F4:F15)</f>
        <v>11</v>
      </c>
      <c r="C16" s="8">
        <f>SUM(C4:C15)</f>
        <v>307.25</v>
      </c>
      <c r="D16" s="9">
        <f>SUM(D4:D15)</f>
        <v>404</v>
      </c>
      <c r="E16" s="9">
        <f t="shared" si="0"/>
        <v>-96.75</v>
      </c>
      <c r="F16" s="8">
        <f>SUM(F4:F15)</f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22D6-84BC-4719-B560-1B23B4A69586}">
  <dimension ref="A1:F16"/>
  <sheetViews>
    <sheetView workbookViewId="0">
      <selection activeCell="F5" sqref="F5"/>
    </sheetView>
  </sheetViews>
  <sheetFormatPr defaultRowHeight="15" x14ac:dyDescent="0.25"/>
  <cols>
    <col min="1" max="1" width="20.140625" bestFit="1" customWidth="1"/>
    <col min="3" max="3" width="8.7109375" bestFit="1" customWidth="1"/>
    <col min="4" max="4" width="12.140625" bestFit="1" customWidth="1"/>
    <col min="5" max="5" width="15.42578125" bestFit="1" customWidth="1"/>
  </cols>
  <sheetData>
    <row r="1" spans="1:6" x14ac:dyDescent="0.25">
      <c r="A1" s="6" t="s">
        <v>35</v>
      </c>
      <c r="E1" s="9"/>
    </row>
    <row r="2" spans="1:6" x14ac:dyDescent="0.25">
      <c r="E2" s="9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10" t="s">
        <v>17</v>
      </c>
      <c r="F3" s="6" t="s">
        <v>15</v>
      </c>
    </row>
    <row r="4" spans="1:6" ht="15.75" x14ac:dyDescent="0.3">
      <c r="A4" t="s">
        <v>24</v>
      </c>
      <c r="B4" s="4"/>
      <c r="C4">
        <v>0</v>
      </c>
      <c r="D4">
        <v>0</v>
      </c>
      <c r="E4" s="9">
        <f>SUM(C4-D4)</f>
        <v>0</v>
      </c>
      <c r="F4">
        <v>8</v>
      </c>
    </row>
    <row r="5" spans="1:6" ht="15.75" x14ac:dyDescent="0.3">
      <c r="A5" s="1" t="s">
        <v>5</v>
      </c>
      <c r="B5" s="1"/>
      <c r="C5" s="8">
        <v>32</v>
      </c>
      <c r="D5" s="8">
        <v>42</v>
      </c>
      <c r="E5" s="9">
        <f t="shared" ref="E5:E16" si="0">SUM(C5-D5)</f>
        <v>-10</v>
      </c>
      <c r="F5">
        <v>2</v>
      </c>
    </row>
    <row r="6" spans="1:6" ht="15.75" x14ac:dyDescent="0.3">
      <c r="A6" s="1" t="s">
        <v>4</v>
      </c>
      <c r="B6" s="1"/>
      <c r="C6" s="8">
        <v>23</v>
      </c>
      <c r="D6" s="8">
        <v>46</v>
      </c>
      <c r="E6" s="9">
        <f t="shared" si="0"/>
        <v>-23</v>
      </c>
      <c r="F6">
        <v>0</v>
      </c>
    </row>
    <row r="7" spans="1:6" ht="15.75" x14ac:dyDescent="0.3">
      <c r="A7" s="1" t="s">
        <v>2</v>
      </c>
      <c r="B7" s="1"/>
      <c r="C7" s="8">
        <v>34</v>
      </c>
      <c r="D7" s="8">
        <v>34</v>
      </c>
      <c r="E7" s="9">
        <f t="shared" si="0"/>
        <v>0</v>
      </c>
      <c r="F7">
        <v>4</v>
      </c>
    </row>
    <row r="8" spans="1:6" ht="15.75" x14ac:dyDescent="0.3">
      <c r="A8" s="4" t="s">
        <v>10</v>
      </c>
      <c r="B8" s="1"/>
      <c r="C8" s="9">
        <v>28.5</v>
      </c>
      <c r="D8" s="8">
        <v>41</v>
      </c>
      <c r="E8" s="9">
        <f t="shared" si="0"/>
        <v>-12.5</v>
      </c>
      <c r="F8">
        <v>0</v>
      </c>
    </row>
    <row r="9" spans="1:6" ht="15.75" x14ac:dyDescent="0.3">
      <c r="A9" s="1" t="s">
        <v>0</v>
      </c>
      <c r="B9" s="4"/>
      <c r="C9" s="8">
        <v>36</v>
      </c>
      <c r="D9" s="8">
        <v>32</v>
      </c>
      <c r="E9" s="9">
        <f t="shared" si="0"/>
        <v>4</v>
      </c>
      <c r="F9">
        <v>7</v>
      </c>
    </row>
    <row r="10" spans="1:6" ht="15.75" x14ac:dyDescent="0.3">
      <c r="A10" s="1" t="s">
        <v>11</v>
      </c>
      <c r="B10" s="1"/>
      <c r="C10" s="8">
        <v>28</v>
      </c>
      <c r="D10" s="8">
        <v>35</v>
      </c>
      <c r="E10" s="9">
        <f t="shared" si="0"/>
        <v>-7</v>
      </c>
      <c r="F10">
        <v>2</v>
      </c>
    </row>
    <row r="11" spans="1:6" ht="15.75" x14ac:dyDescent="0.3">
      <c r="A11" s="1" t="s">
        <v>3</v>
      </c>
      <c r="B11" s="1"/>
      <c r="C11" s="8">
        <v>48</v>
      </c>
      <c r="D11" s="9">
        <v>25</v>
      </c>
      <c r="E11" s="9">
        <f t="shared" si="0"/>
        <v>23</v>
      </c>
      <c r="F11">
        <v>8</v>
      </c>
    </row>
    <row r="12" spans="1:6" ht="15.75" x14ac:dyDescent="0.3">
      <c r="A12" s="4" t="s">
        <v>9</v>
      </c>
      <c r="B12" s="1"/>
      <c r="C12" s="8">
        <v>34</v>
      </c>
      <c r="D12" s="8">
        <v>19</v>
      </c>
      <c r="E12" s="9">
        <f t="shared" si="0"/>
        <v>15</v>
      </c>
      <c r="F12">
        <v>8</v>
      </c>
    </row>
    <row r="13" spans="1:6" ht="15.75" x14ac:dyDescent="0.3">
      <c r="A13" s="1" t="s">
        <v>1</v>
      </c>
      <c r="B13" s="4"/>
      <c r="C13" s="8">
        <v>41</v>
      </c>
      <c r="D13" s="8">
        <v>33</v>
      </c>
      <c r="E13" s="9">
        <f t="shared" si="0"/>
        <v>8</v>
      </c>
      <c r="F13">
        <v>8</v>
      </c>
    </row>
    <row r="14" spans="1:6" ht="15.75" x14ac:dyDescent="0.3">
      <c r="A14" s="1" t="s">
        <v>7</v>
      </c>
      <c r="B14" s="1"/>
      <c r="C14" s="8">
        <v>25</v>
      </c>
      <c r="D14" s="9">
        <v>39.75</v>
      </c>
      <c r="E14" s="9">
        <f t="shared" si="0"/>
        <v>-14.75</v>
      </c>
      <c r="F14">
        <v>0</v>
      </c>
    </row>
    <row r="15" spans="1:6" ht="15.75" x14ac:dyDescent="0.3">
      <c r="A15" s="1" t="s">
        <v>6</v>
      </c>
      <c r="B15" s="1"/>
      <c r="C15" s="8">
        <v>27</v>
      </c>
      <c r="D15" s="8">
        <v>43</v>
      </c>
      <c r="E15" s="9">
        <f t="shared" si="0"/>
        <v>-16</v>
      </c>
      <c r="F15">
        <v>0</v>
      </c>
    </row>
    <row r="16" spans="1:6" x14ac:dyDescent="0.25">
      <c r="B16" s="8">
        <f>COUNTA(F4:F15)</f>
        <v>12</v>
      </c>
      <c r="C16" s="9">
        <f>SUM(C4:C15)</f>
        <v>356.5</v>
      </c>
      <c r="D16" s="9">
        <f>SUM(D4:D15)</f>
        <v>389.75</v>
      </c>
      <c r="E16" s="9">
        <f t="shared" si="0"/>
        <v>-33.25</v>
      </c>
      <c r="F16" s="8">
        <f>SUM(F4:F15)</f>
        <v>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A7A9-282E-45C8-811D-2057979B7543}">
  <dimension ref="A1:F16"/>
  <sheetViews>
    <sheetView workbookViewId="0">
      <selection activeCell="F15" sqref="F15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6" t="s">
        <v>25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6.5" x14ac:dyDescent="0.3">
      <c r="A4" s="7" t="s">
        <v>8</v>
      </c>
      <c r="B4" s="4"/>
      <c r="C4" s="8">
        <v>56</v>
      </c>
      <c r="D4" s="8">
        <v>21</v>
      </c>
      <c r="E4" s="9">
        <f>SUM(C4-D4)</f>
        <v>35</v>
      </c>
      <c r="F4">
        <v>8</v>
      </c>
    </row>
    <row r="5" spans="1:6" ht="15.75" x14ac:dyDescent="0.3">
      <c r="A5" s="1" t="s">
        <v>5</v>
      </c>
      <c r="B5" s="1"/>
      <c r="C5" s="8">
        <v>43</v>
      </c>
      <c r="D5" s="8">
        <v>29</v>
      </c>
      <c r="E5" s="9">
        <f t="shared" ref="E5:E16" si="0">SUM(C5-D5)</f>
        <v>14</v>
      </c>
      <c r="F5">
        <v>8</v>
      </c>
    </row>
    <row r="6" spans="1:6" ht="15.75" x14ac:dyDescent="0.3">
      <c r="A6" s="1" t="s">
        <v>4</v>
      </c>
      <c r="B6" s="1"/>
      <c r="C6" s="8"/>
      <c r="D6" s="8"/>
      <c r="E6" s="9">
        <f t="shared" si="0"/>
        <v>0</v>
      </c>
    </row>
    <row r="7" spans="1:6" ht="15.75" x14ac:dyDescent="0.3">
      <c r="A7" s="4" t="s">
        <v>2</v>
      </c>
      <c r="B7" s="1"/>
      <c r="C7" s="8">
        <v>57</v>
      </c>
      <c r="D7" s="8">
        <v>29</v>
      </c>
      <c r="E7" s="9">
        <f t="shared" si="0"/>
        <v>28</v>
      </c>
      <c r="F7">
        <v>8</v>
      </c>
    </row>
    <row r="8" spans="1:6" ht="15.75" x14ac:dyDescent="0.3">
      <c r="A8" s="4" t="s">
        <v>35</v>
      </c>
      <c r="B8" s="1"/>
      <c r="C8" s="8">
        <v>41</v>
      </c>
      <c r="D8" s="9">
        <v>28.5</v>
      </c>
      <c r="E8" s="9">
        <f t="shared" si="0"/>
        <v>12.5</v>
      </c>
      <c r="F8">
        <v>8</v>
      </c>
    </row>
    <row r="9" spans="1:6" ht="15.75" x14ac:dyDescent="0.3">
      <c r="A9" s="1" t="s">
        <v>0</v>
      </c>
      <c r="B9" s="4"/>
      <c r="C9" s="8"/>
      <c r="D9" s="8"/>
      <c r="E9" s="9">
        <f t="shared" si="0"/>
        <v>0</v>
      </c>
    </row>
    <row r="10" spans="1:6" ht="15.75" x14ac:dyDescent="0.3">
      <c r="A10" s="1" t="s">
        <v>11</v>
      </c>
      <c r="B10" s="1"/>
      <c r="C10" s="8">
        <v>41</v>
      </c>
      <c r="D10" s="8">
        <v>35</v>
      </c>
      <c r="E10" s="9">
        <f t="shared" si="0"/>
        <v>6</v>
      </c>
      <c r="F10">
        <v>6</v>
      </c>
    </row>
    <row r="11" spans="1:6" ht="15.75" x14ac:dyDescent="0.3">
      <c r="A11" s="1" t="s">
        <v>3</v>
      </c>
      <c r="B11" s="1"/>
      <c r="C11" s="8">
        <v>52</v>
      </c>
      <c r="D11" s="8">
        <v>24</v>
      </c>
      <c r="E11" s="9">
        <f t="shared" si="0"/>
        <v>28</v>
      </c>
      <c r="F11">
        <v>8</v>
      </c>
    </row>
    <row r="12" spans="1:6" ht="15.75" x14ac:dyDescent="0.3">
      <c r="A12" s="4" t="s">
        <v>9</v>
      </c>
      <c r="B12" s="1"/>
      <c r="C12" s="8">
        <v>39</v>
      </c>
      <c r="D12" s="8">
        <v>21</v>
      </c>
      <c r="E12" s="9">
        <f t="shared" si="0"/>
        <v>18</v>
      </c>
      <c r="F12">
        <v>8</v>
      </c>
    </row>
    <row r="13" spans="1:6" ht="15.75" x14ac:dyDescent="0.3">
      <c r="A13" s="1" t="s">
        <v>1</v>
      </c>
      <c r="B13" s="4"/>
      <c r="C13" s="8">
        <v>43</v>
      </c>
      <c r="D13" s="8">
        <v>31</v>
      </c>
      <c r="E13" s="9">
        <f t="shared" si="0"/>
        <v>12</v>
      </c>
      <c r="F13">
        <v>8</v>
      </c>
    </row>
    <row r="14" spans="1:6" ht="15.75" x14ac:dyDescent="0.3">
      <c r="A14" s="1" t="s">
        <v>7</v>
      </c>
      <c r="B14" s="1"/>
      <c r="C14" s="8">
        <v>33</v>
      </c>
      <c r="D14" s="8">
        <v>22</v>
      </c>
      <c r="E14" s="9">
        <f t="shared" si="0"/>
        <v>11</v>
      </c>
      <c r="F14">
        <v>6</v>
      </c>
    </row>
    <row r="15" spans="1:6" ht="15.75" x14ac:dyDescent="0.3">
      <c r="A15" s="1" t="s">
        <v>6</v>
      </c>
      <c r="B15" s="1"/>
      <c r="C15" s="8">
        <v>40</v>
      </c>
      <c r="D15" s="8">
        <v>22</v>
      </c>
      <c r="E15" s="9">
        <f t="shared" si="0"/>
        <v>18</v>
      </c>
      <c r="F15">
        <v>8</v>
      </c>
    </row>
    <row r="16" spans="1:6" x14ac:dyDescent="0.25">
      <c r="B16" s="8">
        <f>COUNTA(F4:F15)</f>
        <v>10</v>
      </c>
      <c r="C16" s="8">
        <f>SUM(C4:C15)</f>
        <v>445</v>
      </c>
      <c r="D16" s="9">
        <f>SUM(D4:D15)</f>
        <v>262.5</v>
      </c>
      <c r="E16" s="9">
        <f t="shared" si="0"/>
        <v>182.5</v>
      </c>
      <c r="F16" s="8">
        <f>SUM(F4:F15)</f>
        <v>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5F97-3F9E-45FB-9CE8-979CF1C340D8}">
  <dimension ref="A1:F16"/>
  <sheetViews>
    <sheetView workbookViewId="0">
      <selection activeCell="F6" sqref="F6"/>
    </sheetView>
  </sheetViews>
  <sheetFormatPr defaultRowHeight="15" x14ac:dyDescent="0.25"/>
  <cols>
    <col min="1" max="1" width="27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33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" t="s">
        <v>8</v>
      </c>
      <c r="B4" s="4"/>
      <c r="C4" s="8">
        <v>37</v>
      </c>
      <c r="D4" s="8">
        <v>29</v>
      </c>
      <c r="E4" s="8">
        <f>SUM(C4-D4)</f>
        <v>8</v>
      </c>
      <c r="F4">
        <v>6</v>
      </c>
    </row>
    <row r="5" spans="1:6" ht="15.75" x14ac:dyDescent="0.3">
      <c r="A5" s="1" t="s">
        <v>5</v>
      </c>
      <c r="B5" s="1"/>
      <c r="C5" s="8">
        <v>25</v>
      </c>
      <c r="D5" s="8">
        <v>37</v>
      </c>
      <c r="E5" s="8">
        <f t="shared" ref="E5:E16" si="0">SUM(C5-D5)</f>
        <v>-12</v>
      </c>
      <c r="F5">
        <v>0</v>
      </c>
    </row>
    <row r="6" spans="1:6" ht="15.75" x14ac:dyDescent="0.3">
      <c r="A6" s="1" t="s">
        <v>4</v>
      </c>
      <c r="B6" s="1"/>
      <c r="C6" s="8">
        <v>26</v>
      </c>
      <c r="D6" s="8">
        <v>25</v>
      </c>
      <c r="E6" s="8">
        <f t="shared" si="0"/>
        <v>1</v>
      </c>
      <c r="F6">
        <v>6</v>
      </c>
    </row>
    <row r="7" spans="1:6" ht="15.75" x14ac:dyDescent="0.3">
      <c r="A7" s="4" t="s">
        <v>2</v>
      </c>
      <c r="B7" s="1"/>
      <c r="C7" s="8">
        <v>57</v>
      </c>
      <c r="D7" s="8">
        <v>15</v>
      </c>
      <c r="E7" s="8">
        <f t="shared" si="0"/>
        <v>42</v>
      </c>
      <c r="F7">
        <v>8</v>
      </c>
    </row>
    <row r="8" spans="1:6" ht="15.75" x14ac:dyDescent="0.3">
      <c r="A8" s="4" t="s">
        <v>35</v>
      </c>
      <c r="B8" s="1"/>
      <c r="C8" s="8">
        <v>32</v>
      </c>
      <c r="D8" s="8">
        <v>36</v>
      </c>
      <c r="E8" s="8">
        <f t="shared" si="0"/>
        <v>-4</v>
      </c>
      <c r="F8">
        <v>1</v>
      </c>
    </row>
    <row r="9" spans="1:6" ht="15.75" x14ac:dyDescent="0.3">
      <c r="A9" s="4" t="s">
        <v>10</v>
      </c>
      <c r="B9" s="4"/>
      <c r="C9" s="8"/>
      <c r="D9" s="8"/>
      <c r="E9" s="8">
        <f t="shared" si="0"/>
        <v>0</v>
      </c>
    </row>
    <row r="10" spans="1:6" ht="15.75" x14ac:dyDescent="0.3">
      <c r="A10" s="1" t="s">
        <v>11</v>
      </c>
      <c r="B10" s="1"/>
      <c r="C10" s="8">
        <v>28</v>
      </c>
      <c r="D10" s="8">
        <v>36</v>
      </c>
      <c r="E10" s="8">
        <f t="shared" si="0"/>
        <v>-8</v>
      </c>
      <c r="F10">
        <v>2</v>
      </c>
    </row>
    <row r="11" spans="1:6" ht="15.75" x14ac:dyDescent="0.3">
      <c r="A11" s="1" t="s">
        <v>3</v>
      </c>
      <c r="B11" s="1"/>
      <c r="C11" s="8">
        <v>40</v>
      </c>
      <c r="D11" s="8">
        <v>36</v>
      </c>
      <c r="E11" s="8">
        <f t="shared" si="0"/>
        <v>4</v>
      </c>
      <c r="F11">
        <v>6</v>
      </c>
    </row>
    <row r="12" spans="1:6" ht="15.75" x14ac:dyDescent="0.3">
      <c r="A12" s="4" t="s">
        <v>9</v>
      </c>
      <c r="B12" s="1"/>
      <c r="C12" s="8">
        <v>20</v>
      </c>
      <c r="D12" s="8">
        <v>26</v>
      </c>
      <c r="E12" s="8">
        <f t="shared" si="0"/>
        <v>-6</v>
      </c>
      <c r="F12">
        <v>1</v>
      </c>
    </row>
    <row r="13" spans="1:6" ht="15.75" x14ac:dyDescent="0.3">
      <c r="A13" s="1" t="s">
        <v>1</v>
      </c>
      <c r="B13" s="4"/>
      <c r="C13" s="8">
        <v>34</v>
      </c>
      <c r="D13" s="8">
        <v>42</v>
      </c>
      <c r="E13" s="8">
        <f t="shared" si="0"/>
        <v>-8</v>
      </c>
      <c r="F13">
        <v>2</v>
      </c>
    </row>
    <row r="14" spans="1:6" ht="15.75" x14ac:dyDescent="0.3">
      <c r="A14" s="1" t="s">
        <v>7</v>
      </c>
      <c r="B14" s="1"/>
      <c r="C14" s="8"/>
      <c r="D14" s="8"/>
      <c r="E14" s="8">
        <f t="shared" si="0"/>
        <v>0</v>
      </c>
    </row>
    <row r="15" spans="1:6" ht="15.75" x14ac:dyDescent="0.3">
      <c r="A15" s="1" t="s">
        <v>6</v>
      </c>
      <c r="B15" s="1"/>
      <c r="C15" s="8">
        <v>33</v>
      </c>
      <c r="D15" s="8">
        <v>29</v>
      </c>
      <c r="E15" s="8">
        <f t="shared" si="0"/>
        <v>4</v>
      </c>
      <c r="F15">
        <v>8</v>
      </c>
    </row>
    <row r="16" spans="1:6" x14ac:dyDescent="0.25">
      <c r="B16" s="8">
        <f>COUNTA(F4:F15)</f>
        <v>10</v>
      </c>
      <c r="C16" s="8">
        <f>SUM(C4:C15)</f>
        <v>332</v>
      </c>
      <c r="D16" s="8">
        <f>SUM(D4:D15)</f>
        <v>311</v>
      </c>
      <c r="E16" s="8">
        <f t="shared" si="0"/>
        <v>21</v>
      </c>
      <c r="F16" s="8">
        <f>SUM(F4:F15)</f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Clubs</vt:lpstr>
      <vt:lpstr>Table</vt:lpstr>
      <vt:lpstr>Haydon Wick</vt:lpstr>
      <vt:lpstr>Highworth</vt:lpstr>
      <vt:lpstr>Purton</vt:lpstr>
      <vt:lpstr>Rodbourne Cheney</vt:lpstr>
      <vt:lpstr>Royal Wootton Bassett</vt:lpstr>
      <vt:lpstr>Shrivenham</vt:lpstr>
      <vt:lpstr>Stratton Churchways</vt:lpstr>
      <vt:lpstr>Supermarine</vt:lpstr>
      <vt:lpstr>Town Gardens</vt:lpstr>
      <vt:lpstr>Wanborough</vt:lpstr>
      <vt:lpstr>Westlecot A</vt:lpstr>
      <vt:lpstr>Westlecot B</vt:lpstr>
      <vt:lpstr>Wroughton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 and John Williamson</dc:creator>
  <cp:lastModifiedBy>Bev and John Williamson</cp:lastModifiedBy>
  <dcterms:created xsi:type="dcterms:W3CDTF">2025-06-17T21:04:30Z</dcterms:created>
  <dcterms:modified xsi:type="dcterms:W3CDTF">2026-08-05T15:39:15Z</dcterms:modified>
</cp:coreProperties>
</file>