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44" i="1"/>
  <c r="I44"/>
  <c r="H44"/>
  <c r="F44"/>
  <c r="E44"/>
  <c r="J43"/>
  <c r="J44" s="1"/>
  <c r="L42"/>
  <c r="L41"/>
  <c r="L40"/>
  <c r="L39"/>
  <c r="L38"/>
  <c r="L37"/>
  <c r="G36"/>
  <c r="L36" s="1"/>
  <c r="L35"/>
  <c r="L34"/>
  <c r="G33"/>
  <c r="L33" s="1"/>
  <c r="G32"/>
  <c r="L32" s="1"/>
  <c r="L31"/>
  <c r="G30"/>
  <c r="L30" s="1"/>
  <c r="L29"/>
  <c r="L28"/>
  <c r="L27"/>
  <c r="L26"/>
  <c r="L25"/>
  <c r="L24"/>
  <c r="L23"/>
  <c r="G22"/>
  <c r="L22" s="1"/>
  <c r="L21"/>
  <c r="G20"/>
  <c r="L20" s="1"/>
  <c r="L19"/>
  <c r="L18"/>
  <c r="G17"/>
  <c r="L17" s="1"/>
  <c r="L16"/>
  <c r="G15"/>
  <c r="L15" s="1"/>
  <c r="L14"/>
  <c r="L13"/>
  <c r="G12"/>
  <c r="L12" s="1"/>
  <c r="L11"/>
  <c r="L10"/>
  <c r="G9"/>
  <c r="L9" s="1"/>
  <c r="L8"/>
  <c r="G7"/>
  <c r="L6"/>
  <c r="L5"/>
  <c r="L4"/>
  <c r="L3"/>
  <c r="G44" l="1"/>
  <c r="L7"/>
  <c r="L44"/>
  <c r="L43"/>
</calcChain>
</file>

<file path=xl/sharedStrings.xml><?xml version="1.0" encoding="utf-8"?>
<sst xmlns="http://schemas.openxmlformats.org/spreadsheetml/2006/main" count="146" uniqueCount="81">
  <si>
    <t>PAYMENTS</t>
  </si>
  <si>
    <t>DATE</t>
  </si>
  <si>
    <t>CHEQUE NO.</t>
  </si>
  <si>
    <t>TO</t>
  </si>
  <si>
    <t>DETAILS</t>
  </si>
  <si>
    <t>STAFF COSTS</t>
  </si>
  <si>
    <t>OFFICE COSTS</t>
  </si>
  <si>
    <t>GENERAL ADMIN</t>
  </si>
  <si>
    <t>REPAIRS &amp; RENEWALS</t>
  </si>
  <si>
    <t>CAPITAL</t>
  </si>
  <si>
    <t>NHP</t>
  </si>
  <si>
    <t>VAT</t>
  </si>
  <si>
    <t>TOTAL</t>
  </si>
  <si>
    <t>24.04.17</t>
  </si>
  <si>
    <t>L.HOLLAND</t>
  </si>
  <si>
    <t>Salary &amp; expenses</t>
  </si>
  <si>
    <t>POST OFFICE LTD</t>
  </si>
  <si>
    <t>CLASSIC GARDEN FURN</t>
  </si>
  <si>
    <t>Balance re bench</t>
  </si>
  <si>
    <t>J.HOLTAM</t>
  </si>
  <si>
    <t>pegs re dog fouling notices</t>
  </si>
  <si>
    <t>N &amp; S DC Inv. 10108648 dog bin contract</t>
  </si>
  <si>
    <t>15.05.17</t>
  </si>
  <si>
    <t>R C SERVICES</t>
  </si>
  <si>
    <t>Grass cutting</t>
  </si>
  <si>
    <t>19.06.17</t>
  </si>
  <si>
    <t>N &amp; S DC Inv. Re play area inspections</t>
  </si>
  <si>
    <t>CAME &amp; CO</t>
  </si>
  <si>
    <t>Annual insurance</t>
  </si>
  <si>
    <t>17.07.17</t>
  </si>
  <si>
    <t>GLASDON UK LTD</t>
  </si>
  <si>
    <t>Inv. 732220 dog bin</t>
  </si>
  <si>
    <t>Inv. 1063 grass cutting</t>
  </si>
  <si>
    <t>21.08.17</t>
  </si>
  <si>
    <t>EARTH ANCHORS LTD</t>
  </si>
  <si>
    <t>Ground anchor kit for benchs</t>
  </si>
  <si>
    <t>18.09.17</t>
  </si>
  <si>
    <t>GRANT THORNTON</t>
  </si>
  <si>
    <t>External audit</t>
  </si>
  <si>
    <t>Inv. 1079 grass cutting</t>
  </si>
  <si>
    <t>16.10.17</t>
  </si>
  <si>
    <t>BENCHMARK UK LTD</t>
  </si>
  <si>
    <t>inv 10042 2 x picnic tables</t>
  </si>
  <si>
    <t>20.11.17</t>
  </si>
  <si>
    <t>RC SERVICES</t>
  </si>
  <si>
    <t>inv 1089 Grass cutting</t>
  </si>
  <si>
    <t>N &amp; S D C inv 10113812 - mthly inspections</t>
  </si>
  <si>
    <t>OPEN PLAN CONSULTS.</t>
  </si>
  <si>
    <t>NHP fees</t>
  </si>
  <si>
    <t>20.12.17</t>
  </si>
  <si>
    <t>18.12.17</t>
  </si>
  <si>
    <t>MORTON PCC</t>
  </si>
  <si>
    <t>Room hire &amp; cont. To grass cut</t>
  </si>
  <si>
    <t>NHP Community consult. Xmas event</t>
  </si>
  <si>
    <t>online</t>
  </si>
  <si>
    <t>Mowing VG &amp; Grass care</t>
  </si>
  <si>
    <t>Annual storage &amp; Training course x 2</t>
  </si>
  <si>
    <t>S.ANGELL</t>
  </si>
  <si>
    <t>17.01.18</t>
  </si>
  <si>
    <t>ROB SMITH</t>
  </si>
  <si>
    <t>Electrical works on Vgreen</t>
  </si>
  <si>
    <t>21.02.18</t>
  </si>
  <si>
    <t>NHP 2nd inv.</t>
  </si>
  <si>
    <t>19.03.18</t>
  </si>
  <si>
    <t>NHP whiteboard/markers etc.</t>
  </si>
  <si>
    <t>20.03.18</t>
  </si>
  <si>
    <t>Mar. Salary etc.</t>
  </si>
  <si>
    <t>NHP 3rd Inv.</t>
  </si>
  <si>
    <t xml:space="preserve">N &amp; S D C </t>
  </si>
  <si>
    <t>Dog bin contract</t>
  </si>
  <si>
    <t>26.03.18</t>
  </si>
  <si>
    <t>Notts ALC</t>
  </si>
  <si>
    <t>Subs &amp; training session</t>
  </si>
  <si>
    <t>27.03.18</t>
  </si>
  <si>
    <t>Hire of Church Hall (NHP)</t>
  </si>
  <si>
    <t>J.STEVENSON</t>
  </si>
  <si>
    <t xml:space="preserve">NHP - NDR Printing </t>
  </si>
  <si>
    <t>PRIMEPRINT</t>
  </si>
  <si>
    <t>Banners for NHP publicity</t>
  </si>
  <si>
    <t>K.LANCASTER</t>
  </si>
  <si>
    <t>Refreshments &amp; stationery NHP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</si>
</sst>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/>
    <xf numFmtId="4" fontId="2" fillId="0" borderId="0" xfId="0" applyNumberFormat="1" applyFont="1" applyFill="1"/>
    <xf numFmtId="4" fontId="1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view="pageBreakPreview" topLeftCell="A13" zoomScale="70" zoomScaleNormal="100" zoomScaleSheetLayoutView="70" workbookViewId="0">
      <selection activeCell="M45" sqref="M45"/>
    </sheetView>
  </sheetViews>
  <sheetFormatPr defaultRowHeight="15"/>
  <cols>
    <col min="2" max="2" width="10.140625" bestFit="1" customWidth="1"/>
    <col min="3" max="3" width="25.28515625" customWidth="1"/>
    <col min="4" max="4" width="29.85546875" customWidth="1"/>
    <col min="5" max="5" width="13" bestFit="1" customWidth="1"/>
    <col min="6" max="6" width="9.7109375" bestFit="1" customWidth="1"/>
    <col min="7" max="7" width="13.42578125" bestFit="1" customWidth="1"/>
    <col min="8" max="8" width="14" bestFit="1" customWidth="1"/>
    <col min="9" max="9" width="12.5703125" bestFit="1" customWidth="1"/>
    <col min="10" max="10" width="11.28515625" customWidth="1"/>
    <col min="11" max="11" width="13.42578125" bestFit="1" customWidth="1"/>
    <col min="12" max="12" width="11.42578125" customWidth="1"/>
  </cols>
  <sheetData>
    <row r="1" spans="1:12" ht="15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63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15.75">
      <c r="A3" s="4" t="s">
        <v>13</v>
      </c>
      <c r="B3" s="4">
        <v>101147</v>
      </c>
      <c r="C3" s="4" t="s">
        <v>14</v>
      </c>
      <c r="D3" s="4" t="s">
        <v>15</v>
      </c>
      <c r="E3" s="5">
        <v>179.29</v>
      </c>
      <c r="F3" s="5">
        <v>23.83</v>
      </c>
      <c r="G3" s="5">
        <v>22.5</v>
      </c>
      <c r="H3" s="5"/>
      <c r="I3" s="5"/>
      <c r="J3" s="5"/>
      <c r="K3" s="5"/>
      <c r="L3" s="5">
        <f>SUM(E3:K3)</f>
        <v>225.62</v>
      </c>
    </row>
    <row r="4" spans="1:12" ht="15.75">
      <c r="A4" s="4" t="s">
        <v>13</v>
      </c>
      <c r="B4" s="4">
        <v>101150</v>
      </c>
      <c r="C4" s="4" t="s">
        <v>17</v>
      </c>
      <c r="D4" s="4" t="s">
        <v>18</v>
      </c>
      <c r="E4" s="5"/>
      <c r="F4" s="5"/>
      <c r="G4" s="5"/>
      <c r="H4" s="5"/>
      <c r="I4" s="5">
        <v>560.83000000000004</v>
      </c>
      <c r="J4" s="5"/>
      <c r="K4" s="5">
        <v>132.16999999999999</v>
      </c>
      <c r="L4" s="5">
        <f t="shared" ref="L4:L43" si="0">SUM(E4:K4)</f>
        <v>693</v>
      </c>
    </row>
    <row r="5" spans="1:12" ht="15.75">
      <c r="A5" s="4" t="s">
        <v>13</v>
      </c>
      <c r="B5" s="4">
        <v>101151</v>
      </c>
      <c r="C5" s="4" t="s">
        <v>19</v>
      </c>
      <c r="D5" s="4" t="s">
        <v>20</v>
      </c>
      <c r="E5" s="5"/>
      <c r="F5" s="5"/>
      <c r="G5" s="5"/>
      <c r="H5" s="5">
        <v>13.95</v>
      </c>
      <c r="I5" s="5"/>
      <c r="J5" s="5"/>
      <c r="K5" s="5"/>
      <c r="L5" s="5">
        <f t="shared" si="0"/>
        <v>13.95</v>
      </c>
    </row>
    <row r="6" spans="1:12" ht="15.75">
      <c r="A6" s="4" t="s">
        <v>13</v>
      </c>
      <c r="B6" s="4">
        <v>101152</v>
      </c>
      <c r="C6" s="4" t="s">
        <v>14</v>
      </c>
      <c r="D6" s="4" t="s">
        <v>21</v>
      </c>
      <c r="E6" s="5"/>
      <c r="F6" s="5"/>
      <c r="G6" s="5"/>
      <c r="H6" s="5">
        <v>276.12</v>
      </c>
      <c r="I6" s="5"/>
      <c r="J6" s="5"/>
      <c r="K6" s="5">
        <v>55.22</v>
      </c>
      <c r="L6" s="5">
        <f t="shared" si="0"/>
        <v>331.34000000000003</v>
      </c>
    </row>
    <row r="7" spans="1:12" ht="15.75">
      <c r="A7" s="4" t="s">
        <v>22</v>
      </c>
      <c r="B7" s="4">
        <v>101154</v>
      </c>
      <c r="C7" s="4" t="s">
        <v>14</v>
      </c>
      <c r="D7" s="4" t="s">
        <v>15</v>
      </c>
      <c r="E7" s="5">
        <v>179.29</v>
      </c>
      <c r="F7" s="5"/>
      <c r="G7" s="5">
        <f>22.5+6.83</f>
        <v>29.33</v>
      </c>
      <c r="H7" s="5"/>
      <c r="I7" s="5"/>
      <c r="J7" s="5"/>
      <c r="K7" s="5"/>
      <c r="L7" s="5">
        <f t="shared" si="0"/>
        <v>208.62</v>
      </c>
    </row>
    <row r="8" spans="1:12" ht="15.75">
      <c r="A8" s="4" t="s">
        <v>22</v>
      </c>
      <c r="B8" s="4">
        <v>101155</v>
      </c>
      <c r="C8" s="4" t="s">
        <v>23</v>
      </c>
      <c r="D8" s="4" t="s">
        <v>24</v>
      </c>
      <c r="E8" s="5"/>
      <c r="F8" s="5"/>
      <c r="G8" s="5"/>
      <c r="H8" s="5">
        <v>530</v>
      </c>
      <c r="I8" s="5"/>
      <c r="J8" s="5"/>
      <c r="K8" s="5">
        <v>106</v>
      </c>
      <c r="L8" s="5">
        <f t="shared" si="0"/>
        <v>636</v>
      </c>
    </row>
    <row r="9" spans="1:12" ht="15.75">
      <c r="A9" s="4" t="s">
        <v>25</v>
      </c>
      <c r="B9" s="4">
        <v>101157</v>
      </c>
      <c r="C9" s="4" t="s">
        <v>14</v>
      </c>
      <c r="D9" s="4" t="s">
        <v>15</v>
      </c>
      <c r="E9" s="5">
        <v>179.29</v>
      </c>
      <c r="F9" s="5">
        <v>22.58</v>
      </c>
      <c r="G9" s="5">
        <f>6.83+22.5</f>
        <v>29.33</v>
      </c>
      <c r="H9" s="5"/>
      <c r="I9" s="5"/>
      <c r="J9" s="5"/>
      <c r="K9" s="5"/>
      <c r="L9" s="5">
        <f t="shared" si="0"/>
        <v>231.2</v>
      </c>
    </row>
    <row r="10" spans="1:12" ht="15.75">
      <c r="A10" s="4" t="s">
        <v>25</v>
      </c>
      <c r="B10" s="4">
        <v>101159</v>
      </c>
      <c r="C10" s="4" t="s">
        <v>14</v>
      </c>
      <c r="D10" s="4" t="s">
        <v>26</v>
      </c>
      <c r="E10" s="5"/>
      <c r="F10" s="5"/>
      <c r="G10" s="5"/>
      <c r="H10" s="5">
        <v>120</v>
      </c>
      <c r="I10" s="5"/>
      <c r="J10" s="5"/>
      <c r="K10" s="5">
        <v>24</v>
      </c>
      <c r="L10" s="5">
        <f t="shared" si="0"/>
        <v>144</v>
      </c>
    </row>
    <row r="11" spans="1:12" ht="15.75">
      <c r="A11" s="4" t="s">
        <v>25</v>
      </c>
      <c r="B11" s="4">
        <v>101160</v>
      </c>
      <c r="C11" s="4" t="s">
        <v>27</v>
      </c>
      <c r="D11" s="4" t="s">
        <v>28</v>
      </c>
      <c r="E11" s="5"/>
      <c r="F11" s="5"/>
      <c r="G11" s="5">
        <v>502.29</v>
      </c>
      <c r="H11" s="5"/>
      <c r="I11" s="5"/>
      <c r="J11" s="5"/>
      <c r="K11" s="5"/>
      <c r="L11" s="5">
        <f t="shared" si="0"/>
        <v>502.29</v>
      </c>
    </row>
    <row r="12" spans="1:12" ht="15.75">
      <c r="A12" s="4" t="s">
        <v>29</v>
      </c>
      <c r="B12" s="4">
        <v>101161</v>
      </c>
      <c r="C12" s="4" t="s">
        <v>14</v>
      </c>
      <c r="D12" s="4"/>
      <c r="E12" s="5">
        <v>179.29</v>
      </c>
      <c r="F12" s="5"/>
      <c r="G12" s="5">
        <f>6.83+22.5</f>
        <v>29.33</v>
      </c>
      <c r="H12" s="5"/>
      <c r="I12" s="5"/>
      <c r="J12" s="5"/>
      <c r="K12" s="5"/>
      <c r="L12" s="5">
        <f t="shared" si="0"/>
        <v>208.62</v>
      </c>
    </row>
    <row r="13" spans="1:12" ht="15.75">
      <c r="A13" s="4" t="s">
        <v>29</v>
      </c>
      <c r="B13" s="4">
        <v>101163</v>
      </c>
      <c r="C13" s="4" t="s">
        <v>30</v>
      </c>
      <c r="D13" s="4" t="s">
        <v>31</v>
      </c>
      <c r="E13" s="5"/>
      <c r="F13" s="5"/>
      <c r="G13" s="5"/>
      <c r="H13" s="5"/>
      <c r="I13" s="5">
        <v>200.75</v>
      </c>
      <c r="J13" s="5"/>
      <c r="K13" s="5">
        <v>40.15</v>
      </c>
      <c r="L13" s="5">
        <f t="shared" si="0"/>
        <v>240.9</v>
      </c>
    </row>
    <row r="14" spans="1:12" ht="15.75">
      <c r="A14" s="4" t="s">
        <v>29</v>
      </c>
      <c r="B14" s="4">
        <v>101164</v>
      </c>
      <c r="C14" s="4" t="s">
        <v>23</v>
      </c>
      <c r="D14" s="4" t="s">
        <v>32</v>
      </c>
      <c r="E14" s="5"/>
      <c r="F14" s="5"/>
      <c r="G14" s="5"/>
      <c r="H14" s="5">
        <v>850</v>
      </c>
      <c r="I14" s="5"/>
      <c r="J14" s="5"/>
      <c r="K14" s="5">
        <v>170</v>
      </c>
      <c r="L14" s="5">
        <f t="shared" si="0"/>
        <v>1020</v>
      </c>
    </row>
    <row r="15" spans="1:12" ht="15.75">
      <c r="A15" s="4" t="s">
        <v>33</v>
      </c>
      <c r="B15" s="4">
        <v>101165</v>
      </c>
      <c r="C15" s="4" t="s">
        <v>14</v>
      </c>
      <c r="D15" s="4" t="s">
        <v>15</v>
      </c>
      <c r="E15" s="5">
        <v>179.29</v>
      </c>
      <c r="F15" s="5"/>
      <c r="G15" s="5">
        <f>6.83+22.5</f>
        <v>29.33</v>
      </c>
      <c r="H15" s="5"/>
      <c r="I15" s="5"/>
      <c r="J15" s="5"/>
      <c r="K15" s="5"/>
      <c r="L15" s="5">
        <f t="shared" si="0"/>
        <v>208.62</v>
      </c>
    </row>
    <row r="16" spans="1:12" ht="15.75">
      <c r="A16" s="4" t="s">
        <v>33</v>
      </c>
      <c r="B16" s="4">
        <v>101169</v>
      </c>
      <c r="C16" s="4" t="s">
        <v>34</v>
      </c>
      <c r="D16" s="4" t="s">
        <v>35</v>
      </c>
      <c r="E16" s="5"/>
      <c r="F16" s="5"/>
      <c r="G16" s="5"/>
      <c r="H16" s="5">
        <v>129.94999999999999</v>
      </c>
      <c r="I16" s="4"/>
      <c r="J16" s="5"/>
      <c r="K16" s="5">
        <v>25.99</v>
      </c>
      <c r="L16" s="5">
        <f>SUM(E16:K16)</f>
        <v>155.94</v>
      </c>
    </row>
    <row r="17" spans="1:12" ht="15.75">
      <c r="A17" s="4" t="s">
        <v>36</v>
      </c>
      <c r="B17" s="4">
        <v>101171</v>
      </c>
      <c r="C17" s="4" t="s">
        <v>14</v>
      </c>
      <c r="D17" s="4" t="s">
        <v>15</v>
      </c>
      <c r="E17" s="5">
        <v>179.29</v>
      </c>
      <c r="F17" s="5"/>
      <c r="G17" s="5">
        <f>22.5+6.83</f>
        <v>29.33</v>
      </c>
      <c r="H17" s="5"/>
      <c r="I17" s="5"/>
      <c r="J17" s="5"/>
      <c r="K17" s="5"/>
      <c r="L17" s="5">
        <f t="shared" si="0"/>
        <v>208.62</v>
      </c>
    </row>
    <row r="18" spans="1:12" ht="15.75">
      <c r="A18" s="4" t="s">
        <v>36</v>
      </c>
      <c r="B18" s="4">
        <v>101173</v>
      </c>
      <c r="C18" s="4" t="s">
        <v>37</v>
      </c>
      <c r="D18" s="4" t="s">
        <v>38</v>
      </c>
      <c r="E18" s="5"/>
      <c r="F18" s="5"/>
      <c r="G18" s="5">
        <v>100</v>
      </c>
      <c r="H18" s="5"/>
      <c r="I18" s="5"/>
      <c r="J18" s="5"/>
      <c r="K18" s="5">
        <v>20</v>
      </c>
      <c r="L18" s="5">
        <f t="shared" si="0"/>
        <v>120</v>
      </c>
    </row>
    <row r="19" spans="1:12" ht="15.75">
      <c r="A19" s="4" t="s">
        <v>36</v>
      </c>
      <c r="B19" s="4">
        <v>101174</v>
      </c>
      <c r="C19" s="4" t="s">
        <v>23</v>
      </c>
      <c r="D19" s="4" t="s">
        <v>39</v>
      </c>
      <c r="E19" s="5"/>
      <c r="F19" s="5"/>
      <c r="G19" s="5"/>
      <c r="H19" s="5">
        <v>620</v>
      </c>
      <c r="I19" s="5"/>
      <c r="J19" s="5"/>
      <c r="K19" s="5">
        <v>124</v>
      </c>
      <c r="L19" s="5">
        <f t="shared" si="0"/>
        <v>744</v>
      </c>
    </row>
    <row r="20" spans="1:12" ht="15.75">
      <c r="A20" s="4" t="s">
        <v>40</v>
      </c>
      <c r="B20" s="4">
        <v>101175</v>
      </c>
      <c r="C20" s="4" t="s">
        <v>14</v>
      </c>
      <c r="D20" s="4" t="s">
        <v>15</v>
      </c>
      <c r="E20" s="5">
        <v>179.29</v>
      </c>
      <c r="F20" s="5"/>
      <c r="G20" s="5">
        <f>6.83+22.5</f>
        <v>29.33</v>
      </c>
      <c r="H20" s="5"/>
      <c r="I20" s="5"/>
      <c r="J20" s="5"/>
      <c r="K20" s="5"/>
      <c r="L20" s="5">
        <f t="shared" si="0"/>
        <v>208.62</v>
      </c>
    </row>
    <row r="21" spans="1:12" ht="15.75">
      <c r="A21" s="4" t="s">
        <v>40</v>
      </c>
      <c r="B21" s="4">
        <v>101177</v>
      </c>
      <c r="C21" s="4" t="s">
        <v>41</v>
      </c>
      <c r="D21" s="4" t="s">
        <v>42</v>
      </c>
      <c r="E21" s="5"/>
      <c r="F21" s="5"/>
      <c r="G21" s="5"/>
      <c r="H21" s="5"/>
      <c r="I21" s="5">
        <v>400</v>
      </c>
      <c r="J21" s="5"/>
      <c r="K21" s="5">
        <v>80</v>
      </c>
      <c r="L21" s="5">
        <f t="shared" si="0"/>
        <v>480</v>
      </c>
    </row>
    <row r="22" spans="1:12" ht="15.75">
      <c r="A22" s="4" t="s">
        <v>43</v>
      </c>
      <c r="B22" s="4">
        <v>101179</v>
      </c>
      <c r="C22" s="4" t="s">
        <v>14</v>
      </c>
      <c r="D22" s="4" t="s">
        <v>15</v>
      </c>
      <c r="E22" s="5">
        <v>179.29</v>
      </c>
      <c r="F22" s="5"/>
      <c r="G22" s="5">
        <f>6.72+6.83+22.5</f>
        <v>36.049999999999997</v>
      </c>
      <c r="H22" s="5"/>
      <c r="I22" s="5"/>
      <c r="J22" s="5"/>
      <c r="K22" s="5"/>
      <c r="L22" s="5">
        <f t="shared" si="0"/>
        <v>215.33999999999997</v>
      </c>
    </row>
    <row r="23" spans="1:12" ht="15.75">
      <c r="A23" s="4" t="s">
        <v>43</v>
      </c>
      <c r="B23" s="4">
        <v>101181</v>
      </c>
      <c r="C23" s="4" t="s">
        <v>44</v>
      </c>
      <c r="D23" s="4" t="s">
        <v>45</v>
      </c>
      <c r="E23" s="5"/>
      <c r="F23" s="5"/>
      <c r="G23" s="5"/>
      <c r="H23" s="5">
        <v>530</v>
      </c>
      <c r="I23" s="5"/>
      <c r="J23" s="5"/>
      <c r="K23" s="5">
        <v>106</v>
      </c>
      <c r="L23" s="5">
        <f t="shared" si="0"/>
        <v>636</v>
      </c>
    </row>
    <row r="24" spans="1:12" ht="15.75">
      <c r="A24" s="4" t="s">
        <v>43</v>
      </c>
      <c r="B24" s="4">
        <v>101183</v>
      </c>
      <c r="C24" s="4" t="s">
        <v>16</v>
      </c>
      <c r="D24" s="4" t="s">
        <v>46</v>
      </c>
      <c r="E24" s="5"/>
      <c r="F24" s="5"/>
      <c r="G24" s="5"/>
      <c r="H24" s="5">
        <v>90</v>
      </c>
      <c r="I24" s="5"/>
      <c r="J24" s="5"/>
      <c r="K24" s="5">
        <v>18</v>
      </c>
      <c r="L24" s="5">
        <f t="shared" si="0"/>
        <v>108</v>
      </c>
    </row>
    <row r="25" spans="1:12" ht="15.75">
      <c r="A25" s="4" t="s">
        <v>43</v>
      </c>
      <c r="B25" s="4">
        <v>101184</v>
      </c>
      <c r="C25" s="4" t="s">
        <v>47</v>
      </c>
      <c r="D25" s="4" t="s">
        <v>48</v>
      </c>
      <c r="E25" s="5"/>
      <c r="F25" s="5"/>
      <c r="G25" s="5"/>
      <c r="H25" s="5"/>
      <c r="I25" s="5"/>
      <c r="J25" s="5">
        <v>1143.75</v>
      </c>
      <c r="K25" s="5">
        <v>228.75</v>
      </c>
      <c r="L25" s="5">
        <f t="shared" si="0"/>
        <v>1372.5</v>
      </c>
    </row>
    <row r="26" spans="1:12" ht="15.75">
      <c r="A26" s="4" t="s">
        <v>50</v>
      </c>
      <c r="B26" s="4">
        <v>101186</v>
      </c>
      <c r="C26" s="4" t="s">
        <v>51</v>
      </c>
      <c r="D26" s="4" t="s">
        <v>52</v>
      </c>
      <c r="E26" s="5"/>
      <c r="F26" s="5"/>
      <c r="G26" s="5">
        <v>240</v>
      </c>
      <c r="H26" s="5">
        <v>360</v>
      </c>
      <c r="I26" s="5"/>
      <c r="J26" s="5"/>
      <c r="K26" s="5"/>
      <c r="L26" s="5">
        <f t="shared" si="0"/>
        <v>600</v>
      </c>
    </row>
    <row r="27" spans="1:12" ht="15.75">
      <c r="A27" s="4" t="s">
        <v>50</v>
      </c>
      <c r="B27" s="4">
        <v>101187</v>
      </c>
      <c r="C27" s="4" t="s">
        <v>19</v>
      </c>
      <c r="D27" s="4" t="s">
        <v>53</v>
      </c>
      <c r="E27" s="5"/>
      <c r="F27" s="5"/>
      <c r="G27" s="5">
        <v>333.63</v>
      </c>
      <c r="H27" s="5"/>
      <c r="I27" s="5"/>
      <c r="J27" s="4"/>
      <c r="K27" s="5"/>
      <c r="L27" s="5">
        <f t="shared" si="0"/>
        <v>333.63</v>
      </c>
    </row>
    <row r="28" spans="1:12" ht="15.75">
      <c r="A28" s="4" t="s">
        <v>49</v>
      </c>
      <c r="B28" s="4" t="s">
        <v>54</v>
      </c>
      <c r="C28" s="4" t="s">
        <v>23</v>
      </c>
      <c r="D28" s="4" t="s">
        <v>55</v>
      </c>
      <c r="E28" s="5"/>
      <c r="F28" s="5"/>
      <c r="G28" s="5"/>
      <c r="H28" s="5">
        <v>530</v>
      </c>
      <c r="I28" s="5"/>
      <c r="J28" s="5"/>
      <c r="K28" s="5">
        <v>106</v>
      </c>
      <c r="L28" s="5">
        <f t="shared" si="0"/>
        <v>636</v>
      </c>
    </row>
    <row r="29" spans="1:12" ht="15.75">
      <c r="A29" s="4" t="s">
        <v>49</v>
      </c>
      <c r="B29" s="4" t="s">
        <v>54</v>
      </c>
      <c r="C29" s="4" t="s">
        <v>14</v>
      </c>
      <c r="D29" s="4" t="s">
        <v>56</v>
      </c>
      <c r="E29" s="5"/>
      <c r="F29" s="5"/>
      <c r="G29" s="5">
        <v>160</v>
      </c>
      <c r="H29" s="5"/>
      <c r="I29" s="5"/>
      <c r="J29" s="5"/>
      <c r="K29" s="5"/>
      <c r="L29" s="5">
        <f t="shared" si="0"/>
        <v>160</v>
      </c>
    </row>
    <row r="30" spans="1:12" ht="15.75">
      <c r="A30" s="4" t="s">
        <v>49</v>
      </c>
      <c r="B30" s="4" t="s">
        <v>54</v>
      </c>
      <c r="C30" s="4" t="s">
        <v>14</v>
      </c>
      <c r="D30" s="4" t="s">
        <v>15</v>
      </c>
      <c r="E30" s="5">
        <v>179.29</v>
      </c>
      <c r="F30" s="5"/>
      <c r="G30" s="5">
        <f>6.83+22.5</f>
        <v>29.33</v>
      </c>
      <c r="H30" s="5"/>
      <c r="I30" s="5"/>
      <c r="J30" s="5"/>
      <c r="K30" s="5"/>
      <c r="L30" s="5">
        <f t="shared" si="0"/>
        <v>208.62</v>
      </c>
    </row>
    <row r="31" spans="1:12" ht="15.75">
      <c r="A31" s="4" t="s">
        <v>58</v>
      </c>
      <c r="B31" s="4" t="s">
        <v>54</v>
      </c>
      <c r="C31" s="4" t="s">
        <v>59</v>
      </c>
      <c r="D31" s="4" t="s">
        <v>60</v>
      </c>
      <c r="E31" s="5"/>
      <c r="F31" s="5"/>
      <c r="G31" s="5"/>
      <c r="H31" s="5">
        <v>498.65</v>
      </c>
      <c r="I31" s="5"/>
      <c r="J31" s="5"/>
      <c r="K31" s="5"/>
      <c r="L31" s="5">
        <f t="shared" si="0"/>
        <v>498.65</v>
      </c>
    </row>
    <row r="32" spans="1:12" ht="15.75">
      <c r="A32" s="4" t="s">
        <v>58</v>
      </c>
      <c r="B32" s="4" t="s">
        <v>54</v>
      </c>
      <c r="C32" s="4" t="s">
        <v>14</v>
      </c>
      <c r="D32" s="4" t="s">
        <v>15</v>
      </c>
      <c r="E32" s="5">
        <v>179.29</v>
      </c>
      <c r="F32" s="5">
        <v>34</v>
      </c>
      <c r="G32" s="5">
        <f>6.83+22.5</f>
        <v>29.33</v>
      </c>
      <c r="H32" s="5"/>
      <c r="I32" s="5"/>
      <c r="J32" s="5"/>
      <c r="K32" s="5"/>
      <c r="L32" s="5">
        <f t="shared" si="0"/>
        <v>242.62</v>
      </c>
    </row>
    <row r="33" spans="1:12" ht="15.75">
      <c r="A33" s="4" t="s">
        <v>61</v>
      </c>
      <c r="B33" s="4" t="s">
        <v>54</v>
      </c>
      <c r="C33" s="4" t="s">
        <v>14</v>
      </c>
      <c r="D33" s="4" t="s">
        <v>15</v>
      </c>
      <c r="E33" s="5">
        <v>179.29</v>
      </c>
      <c r="F33" s="5">
        <v>18.16</v>
      </c>
      <c r="G33" s="5">
        <f>6.83+22.5</f>
        <v>29.33</v>
      </c>
      <c r="H33" s="5"/>
      <c r="I33" s="5"/>
      <c r="J33" s="5"/>
      <c r="K33" s="5"/>
      <c r="L33" s="5">
        <f t="shared" si="0"/>
        <v>226.77999999999997</v>
      </c>
    </row>
    <row r="34" spans="1:12" ht="15.75">
      <c r="A34" s="4" t="s">
        <v>61</v>
      </c>
      <c r="B34" s="4" t="s">
        <v>54</v>
      </c>
      <c r="C34" s="4" t="s">
        <v>47</v>
      </c>
      <c r="D34" s="4" t="s">
        <v>62</v>
      </c>
      <c r="E34" s="5"/>
      <c r="F34" s="5"/>
      <c r="G34" s="5"/>
      <c r="H34" s="5"/>
      <c r="I34" s="5"/>
      <c r="J34" s="5">
        <v>1822.5</v>
      </c>
      <c r="K34" s="5">
        <v>364.5</v>
      </c>
      <c r="L34" s="5">
        <f t="shared" si="0"/>
        <v>2187</v>
      </c>
    </row>
    <row r="35" spans="1:12" ht="15.75">
      <c r="A35" s="4" t="s">
        <v>63</v>
      </c>
      <c r="B35" s="4">
        <v>101192</v>
      </c>
      <c r="C35" s="4" t="s">
        <v>57</v>
      </c>
      <c r="D35" s="4" t="s">
        <v>64</v>
      </c>
      <c r="E35" s="5"/>
      <c r="F35" s="5"/>
      <c r="G35" s="5"/>
      <c r="H35" s="5"/>
      <c r="I35" s="5"/>
      <c r="J35" s="5">
        <v>145.88999999999999</v>
      </c>
      <c r="K35" s="5">
        <v>28.39</v>
      </c>
      <c r="L35" s="5">
        <f t="shared" si="0"/>
        <v>174.27999999999997</v>
      </c>
    </row>
    <row r="36" spans="1:12" ht="15.75">
      <c r="A36" s="4" t="s">
        <v>65</v>
      </c>
      <c r="B36" s="4" t="s">
        <v>54</v>
      </c>
      <c r="C36" s="4" t="s">
        <v>14</v>
      </c>
      <c r="D36" s="4" t="s">
        <v>66</v>
      </c>
      <c r="E36" s="5">
        <v>179.29</v>
      </c>
      <c r="F36" s="5"/>
      <c r="G36" s="5">
        <f>6.83+22.5</f>
        <v>29.33</v>
      </c>
      <c r="H36" s="5"/>
      <c r="I36" s="5"/>
      <c r="J36" s="5"/>
      <c r="K36" s="5"/>
      <c r="L36" s="5">
        <f t="shared" si="0"/>
        <v>208.62</v>
      </c>
    </row>
    <row r="37" spans="1:12" ht="15.75">
      <c r="A37" s="4" t="s">
        <v>65</v>
      </c>
      <c r="B37" s="4" t="s">
        <v>54</v>
      </c>
      <c r="C37" s="4" t="s">
        <v>47</v>
      </c>
      <c r="D37" s="4" t="s">
        <v>67</v>
      </c>
      <c r="E37" s="5"/>
      <c r="F37" s="5"/>
      <c r="G37" s="5"/>
      <c r="H37" s="5"/>
      <c r="I37" s="5"/>
      <c r="J37" s="5">
        <v>1410</v>
      </c>
      <c r="K37" s="5">
        <v>282</v>
      </c>
      <c r="L37" s="5">
        <f t="shared" si="0"/>
        <v>1692</v>
      </c>
    </row>
    <row r="38" spans="1:12" ht="15.75">
      <c r="A38" s="4" t="s">
        <v>65</v>
      </c>
      <c r="B38" s="4" t="s">
        <v>54</v>
      </c>
      <c r="C38" s="4" t="s">
        <v>68</v>
      </c>
      <c r="D38" s="4" t="s">
        <v>69</v>
      </c>
      <c r="E38" s="5"/>
      <c r="F38" s="5"/>
      <c r="G38" s="5"/>
      <c r="H38" s="5">
        <v>288.60000000000002</v>
      </c>
      <c r="I38" s="5"/>
      <c r="J38" s="5"/>
      <c r="K38" s="5">
        <v>57.72</v>
      </c>
      <c r="L38" s="5">
        <f t="shared" si="0"/>
        <v>346.32000000000005</v>
      </c>
    </row>
    <row r="39" spans="1:12" ht="15.75">
      <c r="A39" s="4" t="s">
        <v>70</v>
      </c>
      <c r="B39" s="4" t="s">
        <v>54</v>
      </c>
      <c r="C39" s="4" t="s">
        <v>71</v>
      </c>
      <c r="D39" s="4" t="s">
        <v>72</v>
      </c>
      <c r="E39" s="5"/>
      <c r="F39" s="5"/>
      <c r="G39" s="5">
        <v>196.08</v>
      </c>
      <c r="H39" s="5"/>
      <c r="I39" s="5"/>
      <c r="J39" s="5"/>
      <c r="K39" s="5"/>
      <c r="L39" s="5">
        <f t="shared" si="0"/>
        <v>196.08</v>
      </c>
    </row>
    <row r="40" spans="1:12" ht="15.75">
      <c r="A40" s="4" t="s">
        <v>73</v>
      </c>
      <c r="B40" s="4">
        <v>101193</v>
      </c>
      <c r="C40" s="4" t="s">
        <v>51</v>
      </c>
      <c r="D40" s="4" t="s">
        <v>74</v>
      </c>
      <c r="E40" s="5"/>
      <c r="F40" s="5"/>
      <c r="G40" s="5"/>
      <c r="H40" s="5"/>
      <c r="I40" s="5"/>
      <c r="J40" s="5">
        <v>140</v>
      </c>
      <c r="K40" s="5"/>
      <c r="L40" s="5">
        <f t="shared" si="0"/>
        <v>140</v>
      </c>
    </row>
    <row r="41" spans="1:12" ht="15.75">
      <c r="A41" s="4" t="s">
        <v>73</v>
      </c>
      <c r="B41" s="4">
        <v>101194</v>
      </c>
      <c r="C41" s="4" t="s">
        <v>75</v>
      </c>
      <c r="D41" s="4" t="s">
        <v>76</v>
      </c>
      <c r="E41" s="5"/>
      <c r="F41" s="5"/>
      <c r="G41" s="5"/>
      <c r="H41" s="5"/>
      <c r="I41" s="5"/>
      <c r="J41" s="5">
        <v>96.6</v>
      </c>
      <c r="K41" s="5">
        <v>12</v>
      </c>
      <c r="L41" s="5">
        <f t="shared" si="0"/>
        <v>108.6</v>
      </c>
    </row>
    <row r="42" spans="1:12" ht="15.75">
      <c r="A42" s="4" t="s">
        <v>73</v>
      </c>
      <c r="B42" s="4">
        <v>101195</v>
      </c>
      <c r="C42" s="4" t="s">
        <v>77</v>
      </c>
      <c r="D42" s="4" t="s">
        <v>78</v>
      </c>
      <c r="E42" s="5"/>
      <c r="F42" s="5"/>
      <c r="G42" s="5"/>
      <c r="H42" s="5"/>
      <c r="I42" s="5"/>
      <c r="J42" s="5">
        <v>254</v>
      </c>
      <c r="K42" s="5">
        <v>50.8</v>
      </c>
      <c r="L42" s="5">
        <f t="shared" si="0"/>
        <v>304.8</v>
      </c>
    </row>
    <row r="43" spans="1:12" ht="15.75">
      <c r="A43" s="4" t="s">
        <v>73</v>
      </c>
      <c r="B43" s="4">
        <v>101197</v>
      </c>
      <c r="C43" s="4" t="s">
        <v>79</v>
      </c>
      <c r="D43" s="4" t="s">
        <v>80</v>
      </c>
      <c r="E43" s="5"/>
      <c r="F43" s="5"/>
      <c r="G43" s="5"/>
      <c r="H43" s="5"/>
      <c r="I43" s="5"/>
      <c r="J43" s="5">
        <f>109.5+4.25</f>
        <v>113.75</v>
      </c>
      <c r="K43" s="5"/>
      <c r="L43" s="5">
        <f t="shared" si="0"/>
        <v>113.75</v>
      </c>
    </row>
    <row r="44" spans="1:12" ht="16.5" thickBot="1">
      <c r="A44" s="4"/>
      <c r="B44" s="4"/>
      <c r="C44" s="4"/>
      <c r="D44" s="4"/>
      <c r="E44" s="6">
        <f t="shared" ref="E44:K44" si="1">SUM(E3:E43)</f>
        <v>2151.48</v>
      </c>
      <c r="F44" s="6">
        <f t="shared" si="1"/>
        <v>98.57</v>
      </c>
      <c r="G44" s="6">
        <f t="shared" si="1"/>
        <v>1883.85</v>
      </c>
      <c r="H44" s="6">
        <f t="shared" si="1"/>
        <v>4837.2700000000004</v>
      </c>
      <c r="I44" s="6">
        <f t="shared" si="1"/>
        <v>1161.58</v>
      </c>
      <c r="J44" s="6">
        <f t="shared" si="1"/>
        <v>5126.49</v>
      </c>
      <c r="K44" s="6">
        <f t="shared" si="1"/>
        <v>2031.69</v>
      </c>
      <c r="L44" s="6">
        <f>SUM(E44:K44)</f>
        <v>17290.93</v>
      </c>
    </row>
  </sheetData>
  <pageMargins left="0.70866141732283472" right="0.70866141732283472" top="0.74803149606299213" bottom="0.74803149606299213" header="0.31496062992125984" footer="0.31496062992125984"/>
  <pageSetup paperSize="9" scale="6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2018-07-10T16:35:46Z</cp:lastPrinted>
  <dcterms:created xsi:type="dcterms:W3CDTF">2018-07-10T16:23:45Z</dcterms:created>
  <dcterms:modified xsi:type="dcterms:W3CDTF">2018-07-10T16:35:53Z</dcterms:modified>
</cp:coreProperties>
</file>