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mp\Documents\Finance\Cashbook\Receipts and Payments 2017_18\"/>
    </mc:Choice>
  </mc:AlternateContent>
  <bookViews>
    <workbookView xWindow="0" yWindow="0" windowWidth="20490" windowHeight="7755"/>
  </bookViews>
  <sheets>
    <sheet name="Sheet1" sheetId="1" r:id="rId1"/>
  </sheets>
  <definedNames>
    <definedName name="_xlnm.Print_Area" localSheetId="0">Sheet1!$B$42:$H$57</definedName>
  </definedNames>
  <calcPr calcId="152511"/>
</workbook>
</file>

<file path=xl/calcChain.xml><?xml version="1.0" encoding="utf-8"?>
<calcChain xmlns="http://schemas.openxmlformats.org/spreadsheetml/2006/main">
  <c r="E35" i="1" l="1"/>
  <c r="G35" i="1" l="1"/>
  <c r="M35" i="1"/>
  <c r="R35" i="1"/>
  <c r="J35" i="1"/>
  <c r="N35" i="1" l="1"/>
  <c r="E51" i="1"/>
  <c r="E15" i="1"/>
  <c r="D39" i="1" s="1"/>
  <c r="E56" i="1" l="1"/>
  <c r="S35" i="1"/>
  <c r="H35" i="1"/>
  <c r="I35" i="1"/>
  <c r="K35" i="1"/>
  <c r="L35" i="1"/>
  <c r="O35" i="1"/>
  <c r="Q35" i="1"/>
  <c r="I15" i="1"/>
  <c r="F1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H15" i="1"/>
  <c r="G15" i="1"/>
  <c r="J15" i="1" l="1"/>
  <c r="E55" i="1"/>
  <c r="E57" i="1" s="1"/>
</calcChain>
</file>

<file path=xl/sharedStrings.xml><?xml version="1.0" encoding="utf-8"?>
<sst xmlns="http://schemas.openxmlformats.org/spreadsheetml/2006/main" count="69" uniqueCount="54">
  <si>
    <t>Cheque number</t>
  </si>
  <si>
    <t>Date</t>
  </si>
  <si>
    <t>VAT</t>
  </si>
  <si>
    <t>Receipts</t>
  </si>
  <si>
    <t>Payments</t>
  </si>
  <si>
    <t>s137</t>
  </si>
  <si>
    <t>Receipt or Invoice Reference</t>
  </si>
  <si>
    <t>Total Receipts to date</t>
  </si>
  <si>
    <t>Amount/£</t>
  </si>
  <si>
    <t>Reference</t>
  </si>
  <si>
    <t>Stationery</t>
  </si>
  <si>
    <t>Subscriptions</t>
  </si>
  <si>
    <t>Broadband</t>
  </si>
  <si>
    <t>Training</t>
  </si>
  <si>
    <t>Audit</t>
  </si>
  <si>
    <t>Insurance</t>
  </si>
  <si>
    <t>Minute Reference</t>
  </si>
  <si>
    <t>((receipts + balance brought forward ) - payments)</t>
  </si>
  <si>
    <t>Rent</t>
  </si>
  <si>
    <t>Precept</t>
  </si>
  <si>
    <r>
      <rPr>
        <b/>
        <u/>
        <sz val="11"/>
        <rFont val="Arial"/>
        <family val="2"/>
      </rPr>
      <t>Cash Book Cu</t>
    </r>
    <r>
      <rPr>
        <b/>
        <u/>
        <sz val="11"/>
        <rFont val="Arial"/>
        <family val="2"/>
      </rPr>
      <t>rrent Balance</t>
    </r>
    <r>
      <rPr>
        <sz val="11"/>
        <rFont val="Arial"/>
        <family val="2"/>
      </rPr>
      <t xml:space="preserve">  =</t>
    </r>
  </si>
  <si>
    <t>Salary &amp; Pension</t>
  </si>
  <si>
    <t>Total Payments to date:</t>
  </si>
  <si>
    <t>Payment</t>
  </si>
  <si>
    <t>For</t>
  </si>
  <si>
    <t>£</t>
  </si>
  <si>
    <t>Receipts and Payments CASH BOOK</t>
  </si>
  <si>
    <r>
      <t>add</t>
    </r>
    <r>
      <rPr>
        <sz val="12"/>
        <rFont val="Arial"/>
        <family val="2"/>
      </rPr>
      <t xml:space="preserve"> unbanked receipts</t>
    </r>
  </si>
  <si>
    <t>Donations</t>
  </si>
  <si>
    <t>Salary/pension</t>
  </si>
  <si>
    <t>Grant</t>
  </si>
  <si>
    <t>Maintenance</t>
  </si>
  <si>
    <t>other</t>
  </si>
  <si>
    <t>Earmarked reserves</t>
  </si>
  <si>
    <t>Minute Ref</t>
  </si>
  <si>
    <t>Opening Balance 1st April 2017</t>
  </si>
  <si>
    <t>minus unpresented cheques 2017/2018</t>
  </si>
  <si>
    <t>I.T,</t>
  </si>
  <si>
    <t>Add: receipts to 31st March 2018</t>
  </si>
  <si>
    <t>Less: Payments to 31st March 2018</t>
  </si>
  <si>
    <t>Balance as per cash book as at 31st March 2018</t>
  </si>
  <si>
    <t>Receipts and Payments account year ending 31st March 2019</t>
  </si>
  <si>
    <t>PDC 1st Half Precept</t>
  </si>
  <si>
    <t>Share of Community Levy</t>
  </si>
  <si>
    <t>E Maidment Salary Apr-May</t>
  </si>
  <si>
    <t>Information Commissioner (Register for GDPR)</t>
  </si>
  <si>
    <t>BT PLC (Adoption of telephone kiosks)</t>
  </si>
  <si>
    <t>445</t>
  </si>
  <si>
    <t>15/05/2018</t>
  </si>
  <si>
    <t>Re-imburse E Maidment for A4 paper</t>
  </si>
  <si>
    <t>446</t>
  </si>
  <si>
    <t>Bank Account Balance at 29th June 2018 as per statement</t>
  </si>
  <si>
    <t>Cashbook Balance brought forward at 29th June 2018</t>
  </si>
  <si>
    <t>BANK RECONCILIATION at 29th June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</si>
</sst>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£&quot;#,##0.00;[Red]\-&quot;£&quot;#,##0.00"/>
    <numFmt numFmtId="164" formatCode="&quot;£&quot;#,##0.00"/>
    <numFmt numFmtId="165" formatCode="#,##0.00_ ;[Red]\-#,##0.00\ "/>
    <numFmt numFmtId="166" formatCode="dd/mm/yyyy;@"/>
  </numFmts>
  <fonts count="21" x14ac:knownFonts="1">
    <font>
      <sz val="10"/>
      <name val="Arial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u/>
      <sz val="14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b/>
      <u val="double"/>
      <sz val="11"/>
      <name val="Arial"/>
      <family val="2"/>
    </font>
    <font>
      <b/>
      <u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sz val="11"/>
      <color rgb="FF000000"/>
      <name val="Arial"/>
      <family val="2"/>
    </font>
    <font>
      <b/>
      <u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14" fontId="1" fillId="0" borderId="0" xfId="0" applyNumberFormat="1" applyFont="1"/>
    <xf numFmtId="4" fontId="1" fillId="0" borderId="0" xfId="0" applyNumberFormat="1" applyFont="1"/>
    <xf numFmtId="0" fontId="4" fillId="0" borderId="0" xfId="0" applyFont="1"/>
    <xf numFmtId="0" fontId="5" fillId="0" borderId="0" xfId="0" applyFont="1"/>
    <xf numFmtId="0" fontId="6" fillId="0" borderId="0" xfId="0" applyFont="1"/>
    <xf numFmtId="49" fontId="6" fillId="0" borderId="0" xfId="0" applyNumberFormat="1" applyFont="1" applyAlignment="1">
      <alignment horizontal="right"/>
    </xf>
    <xf numFmtId="164" fontId="3" fillId="0" borderId="1" xfId="0" applyNumberFormat="1" applyFont="1" applyBorder="1"/>
    <xf numFmtId="0" fontId="2" fillId="0" borderId="0" xfId="0" applyFont="1"/>
    <xf numFmtId="0" fontId="1" fillId="0" borderId="0" xfId="0" applyFont="1" applyAlignment="1">
      <alignment horizontal="center" wrapText="1"/>
    </xf>
    <xf numFmtId="164" fontId="3" fillId="0" borderId="0" xfId="0" applyNumberFormat="1" applyFont="1" applyBorder="1"/>
    <xf numFmtId="2" fontId="1" fillId="0" borderId="0" xfId="0" applyNumberFormat="1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Border="1"/>
    <xf numFmtId="164" fontId="1" fillId="0" borderId="0" xfId="0" applyNumberFormat="1" applyFont="1" applyBorder="1"/>
    <xf numFmtId="49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/>
    </xf>
    <xf numFmtId="4" fontId="1" fillId="0" borderId="0" xfId="0" applyNumberFormat="1" applyFont="1" applyAlignment="1">
      <alignment horizontal="left"/>
    </xf>
    <xf numFmtId="4" fontId="1" fillId="0" borderId="0" xfId="0" applyNumberFormat="1" applyFont="1" applyAlignment="1">
      <alignment horizontal="left" vertical="center"/>
    </xf>
    <xf numFmtId="0" fontId="13" fillId="0" borderId="0" xfId="0" applyFont="1"/>
    <xf numFmtId="4" fontId="3" fillId="0" borderId="0" xfId="0" applyNumberFormat="1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8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15" fillId="0" borderId="0" xfId="0" applyFont="1"/>
    <xf numFmtId="4" fontId="16" fillId="0" borderId="0" xfId="0" applyNumberFormat="1" applyFont="1"/>
    <xf numFmtId="4" fontId="15" fillId="0" borderId="0" xfId="0" applyNumberFormat="1" applyFont="1" applyAlignment="1">
      <alignment horizontal="center"/>
    </xf>
    <xf numFmtId="4" fontId="10" fillId="0" borderId="0" xfId="0" applyNumberFormat="1" applyFont="1"/>
    <xf numFmtId="4" fontId="16" fillId="0" borderId="2" xfId="0" applyNumberFormat="1" applyFont="1" applyBorder="1"/>
    <xf numFmtId="0" fontId="10" fillId="0" borderId="0" xfId="0" applyFont="1"/>
    <xf numFmtId="49" fontId="10" fillId="0" borderId="0" xfId="0" applyNumberFormat="1" applyFont="1" applyAlignment="1">
      <alignment horizontal="center"/>
    </xf>
    <xf numFmtId="4" fontId="12" fillId="0" borderId="1" xfId="0" applyNumberFormat="1" applyFont="1" applyBorder="1"/>
    <xf numFmtId="0" fontId="10" fillId="0" borderId="0" xfId="0" applyFont="1" applyAlignment="1">
      <alignment horizontal="right"/>
    </xf>
    <xf numFmtId="0" fontId="17" fillId="0" borderId="0" xfId="0" applyFont="1"/>
    <xf numFmtId="0" fontId="18" fillId="0" borderId="0" xfId="0" applyFont="1"/>
    <xf numFmtId="0" fontId="10" fillId="0" borderId="0" xfId="0" applyFont="1" applyAlignment="1">
      <alignment vertical="center"/>
    </xf>
    <xf numFmtId="2" fontId="3" fillId="0" borderId="0" xfId="0" applyNumberFormat="1" applyFont="1"/>
    <xf numFmtId="0" fontId="1" fillId="0" borderId="0" xfId="0" applyFont="1" applyAlignment="1">
      <alignment wrapText="1"/>
    </xf>
    <xf numFmtId="4" fontId="19" fillId="0" borderId="0" xfId="0" applyNumberFormat="1" applyFont="1"/>
    <xf numFmtId="165" fontId="3" fillId="0" borderId="0" xfId="0" applyNumberFormat="1" applyFont="1" applyAlignment="1">
      <alignment horizontal="right"/>
    </xf>
    <xf numFmtId="2" fontId="1" fillId="0" borderId="0" xfId="0" applyNumberFormat="1" applyFont="1" applyAlignment="1"/>
    <xf numFmtId="4" fontId="1" fillId="0" borderId="0" xfId="0" applyNumberFormat="1" applyFont="1" applyAlignment="1"/>
    <xf numFmtId="14" fontId="1" fillId="0" borderId="0" xfId="0" applyNumberFormat="1" applyFont="1" applyAlignment="1">
      <alignment horizontal="right"/>
    </xf>
    <xf numFmtId="0" fontId="9" fillId="0" borderId="0" xfId="0" applyFont="1" applyAlignment="1">
      <alignment horizontal="right"/>
    </xf>
    <xf numFmtId="49" fontId="1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right" wrapText="1"/>
    </xf>
    <xf numFmtId="0" fontId="4" fillId="0" borderId="0" xfId="0" applyFont="1" applyAlignment="1">
      <alignment horizontal="right"/>
    </xf>
    <xf numFmtId="4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2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 wrapText="1"/>
    </xf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Alignment="1">
      <alignment horizontal="right"/>
    </xf>
    <xf numFmtId="166" fontId="1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2" fontId="20" fillId="0" borderId="0" xfId="0" applyNumberFormat="1" applyFont="1"/>
    <xf numFmtId="0" fontId="11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58"/>
  <sheetViews>
    <sheetView tabSelected="1" view="pageLayout" zoomScaleNormal="100" workbookViewId="0">
      <selection activeCell="E55" sqref="E55"/>
    </sheetView>
  </sheetViews>
  <sheetFormatPr defaultColWidth="0" defaultRowHeight="14.25" x14ac:dyDescent="0.2"/>
  <cols>
    <col min="1" max="1" width="18.85546875" style="1" customWidth="1"/>
    <col min="2" max="2" width="29.28515625" style="28" customWidth="1"/>
    <col min="3" max="3" width="62.42578125" style="1" customWidth="1"/>
    <col min="4" max="4" width="21.7109375" style="1" customWidth="1"/>
    <col min="5" max="5" width="11.28515625" style="1" bestFit="1" customWidth="1"/>
    <col min="6" max="6" width="10.140625" style="28" customWidth="1"/>
    <col min="7" max="8" width="10.140625" style="1" customWidth="1"/>
    <col min="9" max="9" width="8.7109375" style="1" customWidth="1"/>
    <col min="10" max="10" width="10.28515625" style="1" customWidth="1"/>
    <col min="11" max="11" width="10.140625" style="1" customWidth="1"/>
    <col min="12" max="13" width="13.7109375" style="1" customWidth="1"/>
    <col min="14" max="14" width="8.42578125" style="1" customWidth="1"/>
    <col min="15" max="15" width="11.28515625" style="1" customWidth="1"/>
    <col min="16" max="16" width="10.140625" style="1" customWidth="1"/>
    <col min="17" max="17" width="7.85546875" style="1" customWidth="1"/>
    <col min="18" max="19" width="12.85546875" style="1" customWidth="1"/>
    <col min="20" max="22" width="10.7109375" style="1" customWidth="1"/>
    <col min="23" max="25" width="0" style="1" hidden="1"/>
    <col min="26" max="26" width="10.28515625" style="1" bestFit="1" customWidth="1"/>
    <col min="27" max="27" width="13.85546875" style="1" bestFit="1" customWidth="1"/>
    <col min="28" max="28" width="11.140625" style="1" bestFit="1" customWidth="1"/>
    <col min="29" max="29" width="0" style="1" hidden="1"/>
    <col min="30" max="30" width="11.28515625" style="1" bestFit="1" customWidth="1"/>
    <col min="31" max="31" width="2.7109375" style="1" customWidth="1"/>
    <col min="32" max="32" width="48.140625" style="1" bestFit="1" customWidth="1"/>
    <col min="33" max="33" width="16.85546875" style="1" bestFit="1" customWidth="1"/>
    <col min="34" max="34" width="9.85546875" style="1" bestFit="1" customWidth="1"/>
    <col min="35" max="35" width="15.7109375" style="1" customWidth="1"/>
    <col min="36" max="36" width="1.7109375" style="1" customWidth="1"/>
    <col min="37" max="38" width="7.28515625" style="1" customWidth="1"/>
    <col min="39" max="39" width="9" style="1" customWidth="1"/>
    <col min="40" max="40" width="10.28515625" style="1" bestFit="1" customWidth="1"/>
    <col min="41" max="41" width="13.85546875" style="1" bestFit="1" customWidth="1"/>
    <col min="42" max="42" width="11.140625" style="1" bestFit="1" customWidth="1"/>
    <col min="43" max="43" width="8.42578125" style="1" customWidth="1"/>
    <col min="44" max="44" width="7.28515625" style="1" customWidth="1"/>
    <col min="45" max="45" width="10.140625" style="1" bestFit="1" customWidth="1"/>
    <col min="46" max="46" width="0" style="1" hidden="1"/>
    <col min="47" max="47" width="14.85546875" style="1" bestFit="1" customWidth="1"/>
    <col min="48" max="48" width="9" style="1" customWidth="1"/>
    <col min="49" max="49" width="0" style="1" hidden="1"/>
    <col min="50" max="50" width="12" style="1" bestFit="1" customWidth="1"/>
    <col min="51" max="16384" width="0" style="1" hidden="1"/>
  </cols>
  <sheetData>
    <row r="1" spans="2:48" ht="18" x14ac:dyDescent="0.25">
      <c r="C1" s="7" t="s">
        <v>41</v>
      </c>
      <c r="F1" s="58"/>
      <c r="G1" s="7"/>
      <c r="H1" s="7"/>
      <c r="I1" s="7"/>
      <c r="J1" s="7"/>
      <c r="K1" s="7"/>
      <c r="L1" s="4"/>
      <c r="M1" s="7"/>
      <c r="N1" s="7"/>
      <c r="O1" s="7"/>
      <c r="AD1" s="7"/>
    </row>
    <row r="2" spans="2:48" ht="18" x14ac:dyDescent="0.25">
      <c r="E2" s="7"/>
      <c r="F2" s="58"/>
      <c r="G2" s="7"/>
      <c r="H2" s="7"/>
      <c r="I2" s="7"/>
      <c r="J2" s="7"/>
      <c r="K2" s="7"/>
      <c r="L2" s="4"/>
      <c r="M2" s="7"/>
      <c r="N2" s="7"/>
      <c r="O2" s="7"/>
      <c r="AD2" s="7"/>
    </row>
    <row r="3" spans="2:48" ht="18" x14ac:dyDescent="0.25">
      <c r="D3" s="30">
        <v>9176.5</v>
      </c>
      <c r="E3" s="7"/>
      <c r="F3" s="58"/>
      <c r="G3" s="7"/>
      <c r="H3" s="7"/>
      <c r="I3" s="7"/>
      <c r="J3" s="7"/>
      <c r="K3" s="7"/>
      <c r="L3" s="4"/>
      <c r="M3" s="7"/>
      <c r="N3" s="7"/>
      <c r="O3" s="7"/>
      <c r="AD3" s="7"/>
    </row>
    <row r="4" spans="2:48" ht="18" x14ac:dyDescent="0.25">
      <c r="E4" s="7"/>
      <c r="F4" s="58"/>
      <c r="G4" s="7"/>
      <c r="H4" s="7"/>
      <c r="I4" s="7"/>
      <c r="J4" s="7"/>
      <c r="K4" s="7"/>
      <c r="L4" s="4"/>
      <c r="M4" s="7"/>
      <c r="N4" s="7"/>
      <c r="O4" s="7"/>
      <c r="AD4" s="7"/>
    </row>
    <row r="5" spans="2:48" ht="20.25" x14ac:dyDescent="0.3">
      <c r="C5" s="16" t="s">
        <v>3</v>
      </c>
      <c r="D5" s="16"/>
      <c r="E5" s="17"/>
      <c r="F5" s="51"/>
      <c r="G5" s="17"/>
      <c r="H5" s="17"/>
      <c r="I5" s="17"/>
      <c r="J5" s="17"/>
      <c r="K5" s="17"/>
      <c r="L5" s="4"/>
      <c r="M5" s="17"/>
      <c r="N5" s="17"/>
      <c r="AD5" s="17"/>
      <c r="AE5" s="17"/>
      <c r="AF5" s="16"/>
      <c r="AG5" s="2"/>
    </row>
    <row r="6" spans="2:48" ht="15" x14ac:dyDescent="0.25">
      <c r="C6" s="2"/>
      <c r="D6" s="2"/>
      <c r="E6" s="6"/>
      <c r="F6" s="59"/>
      <c r="G6" s="3"/>
      <c r="H6" s="3"/>
      <c r="I6" s="3"/>
      <c r="J6" s="3"/>
      <c r="K6" s="3"/>
      <c r="L6" s="4"/>
      <c r="M6" s="3"/>
      <c r="N6" s="3"/>
      <c r="AD6" s="3"/>
      <c r="AE6" s="3"/>
      <c r="AF6" s="2"/>
      <c r="AG6" s="2"/>
    </row>
    <row r="7" spans="2:48" x14ac:dyDescent="0.2">
      <c r="B7" s="28" t="s">
        <v>1</v>
      </c>
      <c r="C7" s="1" t="s">
        <v>24</v>
      </c>
      <c r="D7" s="1" t="s">
        <v>9</v>
      </c>
      <c r="E7" s="3" t="s">
        <v>8</v>
      </c>
      <c r="F7" s="28" t="s">
        <v>19</v>
      </c>
      <c r="G7" s="3" t="s">
        <v>2</v>
      </c>
      <c r="H7" s="3" t="s">
        <v>30</v>
      </c>
      <c r="I7" s="13" t="s">
        <v>32</v>
      </c>
      <c r="J7" s="3" t="s">
        <v>34</v>
      </c>
      <c r="K7" s="3"/>
      <c r="L7" s="4"/>
      <c r="M7" s="3"/>
      <c r="N7" s="3"/>
      <c r="AD7" s="3"/>
      <c r="AE7" s="19"/>
      <c r="AF7" s="19"/>
      <c r="AG7" s="13"/>
      <c r="AH7" s="3"/>
      <c r="AI7" s="13"/>
      <c r="AK7" s="3"/>
      <c r="AM7" s="13"/>
      <c r="AN7" s="3"/>
      <c r="AO7" s="3"/>
      <c r="AP7" s="3"/>
      <c r="AQ7" s="3"/>
      <c r="AR7" s="3"/>
      <c r="AS7" s="3"/>
      <c r="AT7" s="18"/>
      <c r="AU7" s="13"/>
      <c r="AV7" s="13"/>
    </row>
    <row r="8" spans="2:48" x14ac:dyDescent="0.2">
      <c r="B8" s="50">
        <v>43206</v>
      </c>
      <c r="C8" s="1" t="s">
        <v>42</v>
      </c>
      <c r="E8" s="6">
        <v>1433.5</v>
      </c>
      <c r="F8" s="59">
        <v>1433.5</v>
      </c>
      <c r="G8" s="15"/>
      <c r="H8" s="6"/>
      <c r="I8" s="15"/>
      <c r="J8" s="15"/>
      <c r="K8" s="15"/>
      <c r="L8" s="4"/>
      <c r="M8" s="15"/>
      <c r="N8" s="15"/>
      <c r="AD8" s="15"/>
      <c r="AE8" s="20"/>
      <c r="AF8" s="19"/>
      <c r="AG8" s="3"/>
      <c r="AH8" s="4"/>
      <c r="AI8" s="10"/>
      <c r="AK8" s="4"/>
      <c r="AT8" s="23"/>
      <c r="AU8" s="10"/>
    </row>
    <row r="9" spans="2:48" x14ac:dyDescent="0.2">
      <c r="B9" s="50">
        <v>43220</v>
      </c>
      <c r="C9" s="1" t="s">
        <v>43</v>
      </c>
      <c r="E9" s="6">
        <v>194.26</v>
      </c>
      <c r="F9" s="59"/>
      <c r="I9" s="15">
        <v>194.26</v>
      </c>
      <c r="J9" s="15"/>
      <c r="K9" s="15"/>
      <c r="L9" s="4"/>
      <c r="M9" s="15"/>
      <c r="N9" s="15"/>
      <c r="AD9" s="15"/>
      <c r="AE9" s="20"/>
      <c r="AF9" s="19"/>
      <c r="AG9" s="3"/>
      <c r="AH9" s="4"/>
      <c r="AI9" s="10"/>
      <c r="AK9" s="4"/>
      <c r="AT9" s="23"/>
      <c r="AU9" s="10"/>
    </row>
    <row r="10" spans="2:48" x14ac:dyDescent="0.2">
      <c r="B10" s="50"/>
      <c r="E10" s="6"/>
      <c r="F10" s="59"/>
      <c r="I10" s="15"/>
      <c r="J10" s="15"/>
      <c r="K10" s="15"/>
      <c r="L10" s="4"/>
      <c r="M10" s="15"/>
      <c r="N10" s="15"/>
      <c r="AD10" s="15"/>
      <c r="AE10" s="20"/>
      <c r="AF10" s="19"/>
      <c r="AG10" s="3"/>
      <c r="AH10" s="4"/>
      <c r="AI10" s="10"/>
      <c r="AK10" s="4"/>
      <c r="AT10" s="23"/>
      <c r="AU10" s="10"/>
    </row>
    <row r="11" spans="2:48" x14ac:dyDescent="0.2">
      <c r="B11" s="50"/>
      <c r="E11" s="6"/>
      <c r="F11" s="60"/>
      <c r="G11" s="6"/>
      <c r="H11" s="4"/>
      <c r="I11" s="15"/>
      <c r="J11" s="4"/>
      <c r="K11" s="4"/>
      <c r="L11" s="4"/>
      <c r="M11" s="4"/>
      <c r="N11" s="4"/>
      <c r="AD11" s="5"/>
      <c r="AE11" s="20"/>
      <c r="AF11" s="19"/>
      <c r="AG11" s="3"/>
      <c r="AH11" s="6"/>
      <c r="AI11" s="21"/>
      <c r="AK11" s="6"/>
      <c r="AL11" s="6"/>
      <c r="AM11" s="6"/>
      <c r="AN11" s="6"/>
      <c r="AO11" s="6"/>
      <c r="AP11" s="6"/>
      <c r="AQ11" s="6"/>
      <c r="AR11" s="6"/>
      <c r="AS11" s="6"/>
      <c r="AT11" s="24"/>
      <c r="AU11" s="25"/>
      <c r="AV11" s="6"/>
    </row>
    <row r="12" spans="2:48" x14ac:dyDescent="0.2">
      <c r="B12" s="50"/>
      <c r="E12" s="6"/>
      <c r="F12" s="59"/>
      <c r="G12" s="15"/>
      <c r="H12" s="6"/>
      <c r="I12" s="4"/>
      <c r="J12" s="4"/>
      <c r="K12" s="4"/>
      <c r="L12" s="4"/>
      <c r="M12" s="4"/>
      <c r="N12" s="4"/>
      <c r="AD12" s="5"/>
      <c r="AE12" s="20"/>
      <c r="AF12" s="19"/>
      <c r="AG12" s="3"/>
      <c r="AH12" s="6"/>
      <c r="AI12" s="21"/>
      <c r="AK12" s="6"/>
      <c r="AL12" s="6"/>
      <c r="AM12" s="6"/>
      <c r="AN12" s="6"/>
      <c r="AO12" s="6"/>
      <c r="AP12" s="6"/>
      <c r="AQ12" s="6"/>
      <c r="AR12" s="6"/>
      <c r="AS12" s="6"/>
      <c r="AT12" s="24"/>
      <c r="AU12" s="25"/>
      <c r="AV12" s="6"/>
    </row>
    <row r="13" spans="2:48" x14ac:dyDescent="0.2">
      <c r="B13" s="50"/>
      <c r="E13" s="15"/>
      <c r="F13" s="61"/>
      <c r="G13" s="15"/>
      <c r="H13" s="15"/>
      <c r="I13" s="15"/>
      <c r="J13" s="15"/>
      <c r="K13" s="4"/>
      <c r="L13" s="4"/>
      <c r="M13" s="4"/>
      <c r="N13" s="4"/>
      <c r="AD13" s="5"/>
      <c r="AE13" s="20"/>
      <c r="AF13" s="19"/>
      <c r="AG13" s="3"/>
      <c r="AH13" s="6"/>
      <c r="AI13" s="21"/>
      <c r="AK13" s="6"/>
      <c r="AL13" s="6"/>
      <c r="AM13" s="6"/>
      <c r="AN13" s="6"/>
      <c r="AO13" s="6"/>
      <c r="AP13" s="6"/>
      <c r="AQ13" s="6"/>
      <c r="AR13" s="6"/>
      <c r="AS13" s="6"/>
      <c r="AT13" s="24"/>
      <c r="AU13" s="25"/>
      <c r="AV13" s="6"/>
    </row>
    <row r="14" spans="2:48" x14ac:dyDescent="0.2">
      <c r="B14" s="50"/>
      <c r="E14" s="15"/>
      <c r="F14" s="61"/>
      <c r="G14" s="15"/>
      <c r="H14" s="15"/>
      <c r="I14" s="15"/>
      <c r="J14" s="15"/>
      <c r="K14" s="4"/>
      <c r="L14" s="4"/>
      <c r="M14" s="4"/>
      <c r="N14" s="4"/>
      <c r="AD14" s="5"/>
      <c r="AE14" s="20"/>
      <c r="AF14" s="19"/>
      <c r="AG14" s="3"/>
      <c r="AH14" s="6"/>
      <c r="AI14" s="21"/>
      <c r="AK14" s="6"/>
      <c r="AL14" s="6"/>
      <c r="AM14" s="6"/>
      <c r="AN14" s="6"/>
      <c r="AO14" s="6"/>
      <c r="AP14" s="6"/>
      <c r="AQ14" s="6"/>
      <c r="AR14" s="6"/>
      <c r="AS14" s="6"/>
      <c r="AT14" s="24"/>
      <c r="AU14" s="25"/>
      <c r="AV14" s="6"/>
    </row>
    <row r="15" spans="2:48" ht="15" x14ac:dyDescent="0.25">
      <c r="C15" s="12" t="s">
        <v>7</v>
      </c>
      <c r="D15" s="8"/>
      <c r="E15" s="44">
        <f>SUM(E8:E14)</f>
        <v>1627.76</v>
      </c>
      <c r="F15" s="61">
        <f>SUM(F6:F12)</f>
        <v>1433.5</v>
      </c>
      <c r="G15" s="15">
        <f>SUM(G8:G11)</f>
        <v>0</v>
      </c>
      <c r="H15" s="15">
        <f>SUM(H8:H11)</f>
        <v>0</v>
      </c>
      <c r="I15" s="15">
        <f>SUM(I13)</f>
        <v>0</v>
      </c>
      <c r="J15" s="15">
        <f>SUM(F15:I15)</f>
        <v>1433.5</v>
      </c>
      <c r="K15" s="4"/>
      <c r="L15" s="4"/>
      <c r="M15" s="4"/>
      <c r="N15" s="4"/>
      <c r="AD15" s="5"/>
      <c r="AE15" s="20"/>
      <c r="AF15" s="19"/>
      <c r="AG15" s="3"/>
      <c r="AH15" s="6"/>
      <c r="AI15" s="21"/>
      <c r="AK15" s="6"/>
      <c r="AL15" s="6"/>
      <c r="AM15" s="6"/>
      <c r="AN15" s="6"/>
      <c r="AO15" s="6"/>
      <c r="AP15" s="6"/>
      <c r="AQ15" s="6"/>
      <c r="AR15" s="6"/>
      <c r="AS15" s="6"/>
      <c r="AT15" s="24"/>
      <c r="AU15" s="25"/>
      <c r="AV15" s="6"/>
    </row>
    <row r="16" spans="2:48" x14ac:dyDescent="0.2">
      <c r="C16" s="4"/>
      <c r="E16" s="4"/>
      <c r="F16" s="60"/>
      <c r="G16" s="4"/>
      <c r="H16" s="4"/>
      <c r="I16" s="4"/>
      <c r="J16" s="4"/>
      <c r="K16" s="4"/>
      <c r="L16" s="4"/>
      <c r="M16" s="4"/>
      <c r="N16" s="4"/>
      <c r="AD16" s="5"/>
      <c r="AE16" s="20"/>
      <c r="AF16" s="19"/>
      <c r="AG16" s="3"/>
      <c r="AH16" s="6"/>
      <c r="AI16" s="21"/>
      <c r="AK16" s="6"/>
      <c r="AL16" s="6"/>
      <c r="AM16" s="6"/>
      <c r="AN16" s="6"/>
      <c r="AO16" s="6"/>
      <c r="AP16" s="6"/>
      <c r="AQ16" s="6"/>
      <c r="AR16" s="6"/>
      <c r="AS16" s="6"/>
      <c r="AT16" s="24"/>
      <c r="AU16" s="25"/>
      <c r="AV16" s="6"/>
    </row>
    <row r="17" spans="2:50" x14ac:dyDescent="0.2">
      <c r="K17" s="4"/>
      <c r="L17" s="4"/>
      <c r="M17" s="4"/>
      <c r="N17" s="4"/>
      <c r="AD17" s="5"/>
      <c r="AE17" s="20"/>
      <c r="AF17" s="19"/>
      <c r="AG17" s="3"/>
      <c r="AH17" s="6"/>
      <c r="AI17" s="21"/>
      <c r="AL17" s="6"/>
      <c r="AM17" s="6"/>
      <c r="AN17" s="6"/>
      <c r="AO17" s="6"/>
      <c r="AP17" s="6"/>
      <c r="AQ17" s="6"/>
      <c r="AR17" s="6"/>
      <c r="AS17" s="6"/>
      <c r="AT17" s="24"/>
      <c r="AV17" s="6"/>
      <c r="AX17" s="6"/>
    </row>
    <row r="18" spans="2:50" ht="20.25" x14ac:dyDescent="0.3">
      <c r="B18" s="51"/>
      <c r="C18" s="16" t="s">
        <v>4</v>
      </c>
      <c r="E18" s="2"/>
      <c r="AD18" s="5"/>
      <c r="AE18" s="20"/>
      <c r="AF18" s="19"/>
      <c r="AG18" s="3"/>
      <c r="AH18" s="6"/>
      <c r="AI18" s="21"/>
      <c r="AL18" s="6"/>
      <c r="AM18" s="6"/>
      <c r="AN18" s="6"/>
      <c r="AO18" s="6"/>
      <c r="AP18" s="6"/>
      <c r="AQ18" s="6"/>
      <c r="AR18" s="6"/>
      <c r="AS18" s="6"/>
      <c r="AT18" s="24"/>
      <c r="AV18" s="6"/>
      <c r="AX18" s="6"/>
    </row>
    <row r="19" spans="2:50" ht="15" x14ac:dyDescent="0.25">
      <c r="C19" s="3"/>
      <c r="D19" s="2"/>
      <c r="E19" s="2"/>
      <c r="AD19" s="5"/>
      <c r="AE19" s="20"/>
      <c r="AF19" s="19"/>
      <c r="AG19" s="3"/>
      <c r="AH19" s="6"/>
      <c r="AI19" s="21"/>
      <c r="AK19" s="6"/>
      <c r="AL19" s="6"/>
      <c r="AN19" s="6"/>
      <c r="AO19" s="6"/>
      <c r="AP19" s="6"/>
      <c r="AQ19" s="6"/>
      <c r="AR19" s="6"/>
      <c r="AS19" s="6"/>
      <c r="AT19" s="24"/>
      <c r="AV19" s="6"/>
      <c r="AX19" s="6"/>
    </row>
    <row r="20" spans="2:50" ht="28.5" x14ac:dyDescent="0.2">
      <c r="B20" s="28" t="s">
        <v>1</v>
      </c>
      <c r="C20" s="19" t="s">
        <v>23</v>
      </c>
      <c r="D20" s="13" t="s">
        <v>6</v>
      </c>
      <c r="E20" s="18" t="s">
        <v>8</v>
      </c>
      <c r="F20" s="62" t="s">
        <v>0</v>
      </c>
      <c r="G20" s="3" t="s">
        <v>2</v>
      </c>
      <c r="H20" s="3" t="s">
        <v>28</v>
      </c>
      <c r="I20" s="1" t="s">
        <v>5</v>
      </c>
      <c r="J20" s="13" t="s">
        <v>21</v>
      </c>
      <c r="K20" s="3" t="s">
        <v>10</v>
      </c>
      <c r="L20" s="3" t="s">
        <v>11</v>
      </c>
      <c r="M20" s="3" t="s">
        <v>37</v>
      </c>
      <c r="N20" s="3" t="s">
        <v>13</v>
      </c>
      <c r="O20" s="3" t="s">
        <v>14</v>
      </c>
      <c r="P20" s="3" t="s">
        <v>15</v>
      </c>
      <c r="Q20" s="18" t="s">
        <v>18</v>
      </c>
      <c r="R20" s="1" t="s">
        <v>31</v>
      </c>
      <c r="S20" s="45" t="s">
        <v>33</v>
      </c>
      <c r="T20" s="13" t="s">
        <v>16</v>
      </c>
      <c r="AD20" s="5"/>
      <c r="AE20" s="20"/>
      <c r="AF20" s="26"/>
      <c r="AG20" s="3"/>
      <c r="AH20" s="6"/>
      <c r="AI20" s="21"/>
      <c r="AL20" s="6"/>
      <c r="AM20" s="6"/>
      <c r="AN20" s="6"/>
      <c r="AO20" s="6"/>
      <c r="AP20" s="6"/>
      <c r="AQ20" s="6"/>
      <c r="AR20" s="6"/>
      <c r="AS20" s="6"/>
      <c r="AT20" s="24"/>
      <c r="AV20" s="6"/>
      <c r="AX20" s="6"/>
    </row>
    <row r="21" spans="2:50" x14ac:dyDescent="0.2">
      <c r="B21" s="50">
        <v>43235</v>
      </c>
      <c r="C21" s="19" t="s">
        <v>44</v>
      </c>
      <c r="D21" s="13"/>
      <c r="E21" s="48">
        <v>205.5</v>
      </c>
      <c r="F21" s="62">
        <v>443</v>
      </c>
      <c r="G21" s="3"/>
      <c r="H21" s="3"/>
      <c r="J21" s="13">
        <v>205.5</v>
      </c>
      <c r="K21" s="3"/>
      <c r="L21" s="3"/>
      <c r="M21" s="3"/>
      <c r="N21" s="3"/>
      <c r="O21" s="3"/>
      <c r="P21" s="3"/>
      <c r="Q21" s="18"/>
      <c r="T21" s="13"/>
      <c r="AD21" s="5"/>
      <c r="AE21" s="20"/>
      <c r="AF21" s="26"/>
      <c r="AG21" s="3"/>
      <c r="AH21" s="6"/>
      <c r="AI21" s="21"/>
      <c r="AL21" s="6"/>
      <c r="AM21" s="6"/>
      <c r="AN21" s="6"/>
      <c r="AO21" s="6"/>
      <c r="AP21" s="6"/>
      <c r="AQ21" s="6"/>
      <c r="AR21" s="6"/>
      <c r="AS21" s="6"/>
      <c r="AT21" s="24"/>
      <c r="AV21" s="6"/>
      <c r="AX21" s="6"/>
    </row>
    <row r="22" spans="2:50" x14ac:dyDescent="0.2">
      <c r="B22" s="50">
        <v>43235</v>
      </c>
      <c r="C22" s="1" t="s">
        <v>45</v>
      </c>
      <c r="E22" s="48">
        <v>35</v>
      </c>
      <c r="F22" s="28">
        <v>444</v>
      </c>
      <c r="L22" s="1">
        <v>35</v>
      </c>
      <c r="T22" s="23"/>
      <c r="AD22" s="5"/>
      <c r="AE22" s="20"/>
      <c r="AF22" s="19"/>
      <c r="AG22" s="3"/>
      <c r="AH22" s="6"/>
      <c r="AI22" s="21"/>
      <c r="AK22" s="6"/>
      <c r="AL22" s="6"/>
      <c r="AM22" s="6"/>
      <c r="AN22" s="6"/>
      <c r="AO22" s="6"/>
      <c r="AP22" s="6"/>
      <c r="AQ22" s="6"/>
      <c r="AR22" s="6"/>
      <c r="AS22" s="6"/>
      <c r="AT22" s="24"/>
      <c r="AU22" s="24"/>
      <c r="AV22" s="6"/>
      <c r="AX22" s="6"/>
    </row>
    <row r="23" spans="2:50" x14ac:dyDescent="0.2">
      <c r="B23" s="52" t="s">
        <v>48</v>
      </c>
      <c r="C23" s="19" t="s">
        <v>46</v>
      </c>
      <c r="E23" s="48">
        <v>2</v>
      </c>
      <c r="F23" s="52" t="s">
        <v>47</v>
      </c>
      <c r="G23" s="15"/>
      <c r="H23" s="15"/>
      <c r="I23" s="15"/>
      <c r="J23" s="6"/>
      <c r="K23" s="15"/>
      <c r="L23" s="15"/>
      <c r="M23" s="15"/>
      <c r="N23" s="15"/>
      <c r="O23" s="15"/>
      <c r="P23" s="15"/>
      <c r="Q23" s="15">
        <v>2</v>
      </c>
      <c r="T23" s="23"/>
      <c r="AD23" s="5"/>
      <c r="AE23" s="20"/>
      <c r="AF23" s="19"/>
      <c r="AG23" s="3"/>
      <c r="AH23" s="6"/>
      <c r="AI23" s="21"/>
      <c r="AK23" s="6"/>
      <c r="AL23" s="6"/>
      <c r="AM23" s="6"/>
      <c r="AN23" s="6"/>
      <c r="AO23" s="6"/>
      <c r="AP23" s="6"/>
      <c r="AQ23" s="6"/>
      <c r="AR23" s="6"/>
      <c r="AS23" s="6"/>
      <c r="AT23" s="24"/>
      <c r="AU23" s="24"/>
      <c r="AV23" s="6"/>
      <c r="AX23" s="6"/>
    </row>
    <row r="24" spans="2:50" x14ac:dyDescent="0.2">
      <c r="B24" s="65">
        <v>43235</v>
      </c>
      <c r="C24" s="19" t="s">
        <v>49</v>
      </c>
      <c r="E24" s="48">
        <v>5.49</v>
      </c>
      <c r="F24" s="52" t="s">
        <v>50</v>
      </c>
      <c r="G24" s="15"/>
      <c r="H24" s="15"/>
      <c r="I24" s="15"/>
      <c r="J24" s="6"/>
      <c r="K24" s="15">
        <v>5.49</v>
      </c>
      <c r="L24" s="15"/>
      <c r="M24" s="15"/>
      <c r="N24" s="15"/>
      <c r="O24" s="15"/>
      <c r="P24" s="15"/>
      <c r="Q24" s="15"/>
      <c r="T24" s="23"/>
      <c r="AD24" s="5"/>
      <c r="AE24" s="20"/>
      <c r="AF24" s="19"/>
      <c r="AG24" s="3"/>
      <c r="AH24" s="6"/>
      <c r="AI24" s="21"/>
      <c r="AK24" s="6"/>
      <c r="AL24" s="6"/>
      <c r="AM24" s="6"/>
      <c r="AN24" s="6"/>
      <c r="AO24" s="6"/>
      <c r="AP24" s="6"/>
      <c r="AQ24" s="6"/>
      <c r="AR24" s="6"/>
      <c r="AS24" s="6"/>
      <c r="AT24" s="24"/>
      <c r="AU24" s="24"/>
      <c r="AV24" s="6"/>
      <c r="AX24" s="6"/>
    </row>
    <row r="25" spans="2:50" x14ac:dyDescent="0.2">
      <c r="B25" s="65"/>
      <c r="C25" s="19"/>
      <c r="E25" s="48"/>
      <c r="F25" s="52"/>
      <c r="G25" s="15"/>
      <c r="H25" s="15"/>
      <c r="I25" s="15"/>
      <c r="J25" s="6"/>
      <c r="K25" s="15"/>
      <c r="L25" s="15"/>
      <c r="M25" s="15"/>
      <c r="N25" s="15"/>
      <c r="O25" s="15"/>
      <c r="P25" s="15"/>
      <c r="Q25" s="15"/>
      <c r="T25" s="23"/>
      <c r="AD25" s="5"/>
      <c r="AE25" s="20"/>
      <c r="AF25" s="19"/>
      <c r="AG25" s="3"/>
      <c r="AH25" s="6"/>
      <c r="AI25" s="21"/>
      <c r="AK25" s="6"/>
      <c r="AL25" s="6"/>
      <c r="AM25" s="6"/>
      <c r="AN25" s="6"/>
      <c r="AO25" s="6"/>
      <c r="AP25" s="6"/>
      <c r="AQ25" s="6"/>
      <c r="AR25" s="6"/>
      <c r="AS25" s="6"/>
      <c r="AT25" s="24"/>
      <c r="AU25" s="24"/>
      <c r="AV25" s="6"/>
      <c r="AX25" s="6"/>
    </row>
    <row r="26" spans="2:50" x14ac:dyDescent="0.2">
      <c r="B26" s="65"/>
      <c r="C26" s="19"/>
      <c r="E26" s="48"/>
      <c r="F26" s="52"/>
      <c r="L26" s="6"/>
      <c r="T26" s="23"/>
      <c r="AD26" s="5"/>
      <c r="AE26" s="20"/>
      <c r="AF26" s="19"/>
      <c r="AG26" s="3"/>
      <c r="AH26" s="6"/>
      <c r="AI26" s="21"/>
      <c r="AK26" s="6"/>
      <c r="AL26" s="6"/>
      <c r="AM26" s="6"/>
      <c r="AN26" s="6"/>
      <c r="AO26" s="6"/>
      <c r="AP26" s="6"/>
      <c r="AQ26" s="6"/>
      <c r="AR26" s="6"/>
      <c r="AS26" s="6"/>
      <c r="AT26" s="24"/>
      <c r="AU26" s="24"/>
      <c r="AV26" s="6"/>
      <c r="AX26" s="6"/>
    </row>
    <row r="27" spans="2:50" x14ac:dyDescent="0.2">
      <c r="B27" s="65"/>
      <c r="C27" s="19"/>
      <c r="E27" s="48"/>
      <c r="F27" s="52"/>
      <c r="G27" s="15"/>
      <c r="H27" s="15"/>
      <c r="I27" s="15"/>
      <c r="J27" s="6"/>
      <c r="K27" s="15"/>
      <c r="L27" s="15"/>
      <c r="M27" s="15"/>
      <c r="N27" s="15"/>
      <c r="O27" s="15"/>
      <c r="P27" s="15"/>
      <c r="Q27" s="15"/>
      <c r="T27" s="23"/>
      <c r="AD27" s="5"/>
      <c r="AE27" s="20"/>
      <c r="AF27" s="19"/>
      <c r="AG27" s="3"/>
      <c r="AH27" s="6"/>
      <c r="AI27" s="21"/>
      <c r="AK27" s="6"/>
      <c r="AL27" s="6"/>
      <c r="AM27" s="6"/>
      <c r="AN27" s="6"/>
      <c r="AO27" s="6"/>
      <c r="AP27" s="6"/>
      <c r="AQ27" s="6"/>
      <c r="AR27" s="6"/>
      <c r="AS27" s="6"/>
      <c r="AT27" s="24"/>
      <c r="AU27" s="24"/>
      <c r="AV27" s="6"/>
      <c r="AX27" s="6"/>
    </row>
    <row r="28" spans="2:50" x14ac:dyDescent="0.2">
      <c r="B28" s="65"/>
      <c r="C28" s="19"/>
      <c r="E28" s="49"/>
      <c r="F28" s="52"/>
      <c r="G28" s="15"/>
      <c r="H28" s="15"/>
      <c r="I28" s="15"/>
      <c r="J28" s="6"/>
      <c r="K28" s="15"/>
      <c r="L28" s="15"/>
      <c r="M28" s="15"/>
      <c r="N28" s="15"/>
      <c r="O28" s="15"/>
      <c r="P28" s="15"/>
      <c r="Q28" s="15"/>
      <c r="T28" s="23"/>
      <c r="AD28" s="5"/>
      <c r="AE28" s="20"/>
      <c r="AF28" s="19"/>
      <c r="AG28" s="3"/>
      <c r="AH28" s="6"/>
      <c r="AI28" s="21"/>
      <c r="AK28" s="6"/>
      <c r="AL28" s="6"/>
      <c r="AM28" s="6"/>
      <c r="AN28" s="6"/>
      <c r="AO28" s="6"/>
      <c r="AP28" s="6"/>
      <c r="AQ28" s="6"/>
      <c r="AR28" s="6"/>
      <c r="AS28" s="6"/>
      <c r="AT28" s="24"/>
      <c r="AU28" s="24"/>
      <c r="AV28" s="6"/>
      <c r="AX28" s="6"/>
    </row>
    <row r="29" spans="2:50" x14ac:dyDescent="0.2">
      <c r="B29" s="65"/>
      <c r="C29" s="19"/>
      <c r="E29" s="49"/>
      <c r="F29" s="52"/>
      <c r="G29" s="15"/>
      <c r="H29" s="15"/>
      <c r="I29" s="15"/>
      <c r="J29" s="6"/>
      <c r="K29" s="15"/>
      <c r="L29" s="15"/>
      <c r="M29" s="15"/>
      <c r="N29" s="15"/>
      <c r="O29" s="15"/>
      <c r="P29" s="15"/>
      <c r="Q29" s="15"/>
      <c r="T29" s="23"/>
      <c r="AD29" s="5"/>
      <c r="AE29" s="20"/>
      <c r="AF29" s="19"/>
      <c r="AG29" s="3"/>
      <c r="AH29" s="6"/>
      <c r="AI29" s="21"/>
      <c r="AK29" s="6"/>
      <c r="AL29" s="6"/>
      <c r="AM29" s="6"/>
      <c r="AN29" s="6"/>
      <c r="AO29" s="6"/>
      <c r="AP29" s="6"/>
      <c r="AQ29" s="6"/>
      <c r="AR29" s="6"/>
      <c r="AS29" s="6"/>
      <c r="AT29" s="24"/>
      <c r="AU29" s="24"/>
      <c r="AV29" s="6"/>
      <c r="AX29" s="6"/>
    </row>
    <row r="30" spans="2:50" x14ac:dyDescent="0.2">
      <c r="B30" s="65"/>
      <c r="C30" s="19"/>
      <c r="E30" s="49"/>
      <c r="F30" s="52"/>
      <c r="G30" s="15"/>
      <c r="H30" s="15"/>
      <c r="I30" s="15"/>
      <c r="J30" s="6"/>
      <c r="K30" s="15"/>
      <c r="L30" s="15"/>
      <c r="M30" s="15"/>
      <c r="N30" s="15"/>
      <c r="O30" s="15"/>
      <c r="P30" s="15"/>
      <c r="Q30" s="15"/>
      <c r="T30" s="23"/>
      <c r="AD30" s="5"/>
      <c r="AE30" s="20"/>
      <c r="AF30" s="19"/>
      <c r="AG30" s="3"/>
      <c r="AH30" s="6"/>
      <c r="AI30" s="21"/>
      <c r="AK30" s="6"/>
      <c r="AL30" s="6"/>
      <c r="AM30" s="6"/>
      <c r="AN30" s="6"/>
      <c r="AO30" s="6"/>
      <c r="AP30" s="6"/>
      <c r="AQ30" s="6"/>
      <c r="AR30" s="6"/>
      <c r="AS30" s="6"/>
      <c r="AT30" s="24"/>
      <c r="AU30" s="24"/>
      <c r="AV30" s="6"/>
      <c r="AX30" s="6"/>
    </row>
    <row r="31" spans="2:50" x14ac:dyDescent="0.2">
      <c r="B31" s="65"/>
      <c r="C31" s="19"/>
      <c r="E31" s="49"/>
      <c r="F31" s="52"/>
      <c r="G31" s="15"/>
      <c r="H31" s="15"/>
      <c r="I31" s="15"/>
      <c r="J31" s="6"/>
      <c r="K31" s="15"/>
      <c r="L31" s="15"/>
      <c r="M31" s="15"/>
      <c r="N31" s="15"/>
      <c r="O31" s="15"/>
      <c r="P31" s="15"/>
      <c r="Q31" s="15"/>
      <c r="T31" s="23"/>
      <c r="AD31" s="5"/>
      <c r="AE31" s="20"/>
      <c r="AF31" s="19"/>
      <c r="AG31" s="3"/>
      <c r="AH31" s="6"/>
      <c r="AI31" s="21"/>
      <c r="AK31" s="6"/>
      <c r="AL31" s="6"/>
      <c r="AM31" s="6"/>
      <c r="AN31" s="6"/>
      <c r="AO31" s="6"/>
      <c r="AP31" s="6"/>
      <c r="AQ31" s="6"/>
      <c r="AR31" s="6"/>
      <c r="AS31" s="6"/>
      <c r="AT31" s="24"/>
      <c r="AU31" s="24"/>
      <c r="AV31" s="6"/>
      <c r="AX31" s="6"/>
    </row>
    <row r="32" spans="2:50" x14ac:dyDescent="0.2">
      <c r="B32" s="65"/>
      <c r="C32" s="19"/>
      <c r="E32" s="49"/>
      <c r="F32" s="52"/>
      <c r="G32" s="15"/>
      <c r="H32" s="15"/>
      <c r="I32" s="15"/>
      <c r="J32" s="6"/>
      <c r="K32" s="15"/>
      <c r="L32" s="15"/>
      <c r="M32" s="15"/>
      <c r="N32" s="15"/>
      <c r="O32" s="15"/>
      <c r="P32" s="15"/>
      <c r="Q32" s="15"/>
      <c r="T32" s="23"/>
      <c r="AD32" s="5"/>
      <c r="AE32" s="20"/>
      <c r="AF32" s="19"/>
      <c r="AG32" s="3"/>
      <c r="AH32" s="6"/>
      <c r="AI32" s="21"/>
      <c r="AK32" s="6"/>
      <c r="AL32" s="6"/>
      <c r="AM32" s="6"/>
      <c r="AN32" s="6"/>
      <c r="AO32" s="6"/>
      <c r="AP32" s="6"/>
      <c r="AQ32" s="6"/>
      <c r="AR32" s="6"/>
      <c r="AS32" s="6"/>
      <c r="AT32" s="24"/>
      <c r="AU32" s="24"/>
      <c r="AV32" s="6"/>
      <c r="AX32" s="6"/>
    </row>
    <row r="33" spans="1:50" x14ac:dyDescent="0.2">
      <c r="B33" s="65"/>
      <c r="C33" s="19"/>
      <c r="E33" s="49"/>
      <c r="F33" s="52"/>
      <c r="G33" s="15"/>
      <c r="H33" s="15"/>
      <c r="I33" s="15"/>
      <c r="J33" s="6"/>
      <c r="K33" s="15"/>
      <c r="L33" s="15"/>
      <c r="M33" s="15"/>
      <c r="N33" s="15"/>
      <c r="O33" s="15"/>
      <c r="P33" s="15"/>
      <c r="Q33" s="15"/>
      <c r="T33" s="23"/>
      <c r="AD33" s="5"/>
      <c r="AE33" s="20"/>
      <c r="AF33" s="19"/>
      <c r="AG33" s="3"/>
      <c r="AH33" s="6"/>
      <c r="AI33" s="21"/>
      <c r="AK33" s="6"/>
      <c r="AL33" s="6"/>
      <c r="AM33" s="6"/>
      <c r="AN33" s="6"/>
      <c r="AO33" s="6"/>
      <c r="AP33" s="6"/>
      <c r="AQ33" s="6"/>
      <c r="AR33" s="6"/>
      <c r="AS33" s="6"/>
      <c r="AT33" s="24"/>
      <c r="AU33" s="24"/>
      <c r="AV33" s="6"/>
      <c r="AX33" s="6"/>
    </row>
    <row r="34" spans="1:50" x14ac:dyDescent="0.2">
      <c r="B34" s="52"/>
      <c r="C34" s="19"/>
      <c r="E34" s="49"/>
      <c r="F34" s="52"/>
      <c r="G34" s="15"/>
      <c r="H34" s="15"/>
      <c r="I34" s="15"/>
      <c r="J34" s="6"/>
      <c r="K34" s="15"/>
      <c r="L34" s="15"/>
      <c r="M34" s="15"/>
      <c r="N34" s="15"/>
      <c r="O34" s="15"/>
      <c r="P34" s="15"/>
      <c r="Q34" s="15"/>
      <c r="T34" s="23"/>
      <c r="AD34" s="5"/>
      <c r="AE34" s="20"/>
      <c r="AF34" s="19"/>
      <c r="AG34" s="3"/>
      <c r="AH34" s="6"/>
      <c r="AI34" s="21"/>
      <c r="AK34" s="6"/>
      <c r="AL34" s="6"/>
      <c r="AM34" s="6"/>
      <c r="AN34" s="6"/>
      <c r="AO34" s="6"/>
      <c r="AP34" s="6"/>
      <c r="AQ34" s="6"/>
      <c r="AR34" s="6"/>
      <c r="AS34" s="6"/>
      <c r="AT34" s="24"/>
      <c r="AU34" s="24"/>
      <c r="AV34" s="6"/>
      <c r="AX34" s="6"/>
    </row>
    <row r="35" spans="1:50" ht="15" x14ac:dyDescent="0.25">
      <c r="B35" s="52"/>
      <c r="C35" s="29" t="s">
        <v>22</v>
      </c>
      <c r="E35" s="27">
        <f>SUM(E21:E33)</f>
        <v>247.99</v>
      </c>
      <c r="G35" s="15">
        <f>SUM(G21:G33)</f>
        <v>0</v>
      </c>
      <c r="H35" s="15">
        <f t="shared" ref="H35:Q35" si="0">SUM(H21:H27)</f>
        <v>0</v>
      </c>
      <c r="I35" s="15">
        <f t="shared" si="0"/>
        <v>0</v>
      </c>
      <c r="J35" s="15">
        <f>SUM(J21:J33)</f>
        <v>205.5</v>
      </c>
      <c r="K35" s="15">
        <f t="shared" si="0"/>
        <v>5.49</v>
      </c>
      <c r="L35" s="15">
        <f t="shared" si="0"/>
        <v>35</v>
      </c>
      <c r="M35" s="15">
        <f>SUM(M21:M34)</f>
        <v>0</v>
      </c>
      <c r="N35" s="15">
        <f>SUM(N21:N30)</f>
        <v>0</v>
      </c>
      <c r="O35" s="15">
        <f t="shared" si="0"/>
        <v>0</v>
      </c>
      <c r="P35" s="15">
        <v>168</v>
      </c>
      <c r="Q35" s="15">
        <f t="shared" si="0"/>
        <v>2</v>
      </c>
      <c r="R35" s="67">
        <f>SUM(R21:R34)</f>
        <v>0</v>
      </c>
      <c r="S35" s="15">
        <f>SUM(S21:S27)</f>
        <v>0</v>
      </c>
      <c r="T35" s="15"/>
      <c r="V35" s="15">
        <f>SUM(V23:V25)</f>
        <v>0</v>
      </c>
      <c r="W35" s="15">
        <f t="shared" ref="W35:AP35" si="1">SUM(W23:W25)</f>
        <v>0</v>
      </c>
      <c r="X35" s="15">
        <f t="shared" si="1"/>
        <v>0</v>
      </c>
      <c r="Y35" s="15">
        <f t="shared" si="1"/>
        <v>0</v>
      </c>
      <c r="Z35" s="15">
        <f t="shared" si="1"/>
        <v>0</v>
      </c>
      <c r="AA35" s="15">
        <f t="shared" si="1"/>
        <v>0</v>
      </c>
      <c r="AB35" s="15">
        <f t="shared" si="1"/>
        <v>0</v>
      </c>
      <c r="AC35" s="15">
        <f t="shared" si="1"/>
        <v>0</v>
      </c>
      <c r="AD35" s="15">
        <f t="shared" si="1"/>
        <v>0</v>
      </c>
      <c r="AE35" s="15">
        <f t="shared" si="1"/>
        <v>0</v>
      </c>
      <c r="AF35" s="15">
        <f t="shared" si="1"/>
        <v>0</v>
      </c>
      <c r="AG35" s="15">
        <f t="shared" si="1"/>
        <v>0</v>
      </c>
      <c r="AH35" s="15">
        <f t="shared" si="1"/>
        <v>0</v>
      </c>
      <c r="AI35" s="15">
        <f t="shared" si="1"/>
        <v>0</v>
      </c>
      <c r="AJ35" s="15">
        <f t="shared" si="1"/>
        <v>0</v>
      </c>
      <c r="AK35" s="15">
        <f t="shared" si="1"/>
        <v>0</v>
      </c>
      <c r="AL35" s="15">
        <f t="shared" si="1"/>
        <v>0</v>
      </c>
      <c r="AM35" s="15">
        <f t="shared" si="1"/>
        <v>0</v>
      </c>
      <c r="AN35" s="15">
        <f t="shared" si="1"/>
        <v>0</v>
      </c>
      <c r="AO35" s="15">
        <f t="shared" si="1"/>
        <v>0</v>
      </c>
      <c r="AP35" s="15">
        <f t="shared" si="1"/>
        <v>0</v>
      </c>
      <c r="AQ35" s="6"/>
      <c r="AR35" s="6"/>
      <c r="AS35" s="6"/>
      <c r="AT35" s="24"/>
      <c r="AV35" s="6"/>
      <c r="AX35" s="6"/>
    </row>
    <row r="36" spans="1:50" x14ac:dyDescent="0.2">
      <c r="B36" s="50"/>
      <c r="C36" s="19"/>
      <c r="D36" s="3"/>
      <c r="E36" s="6"/>
      <c r="F36" s="52"/>
      <c r="I36" s="6"/>
      <c r="J36" s="6"/>
      <c r="K36" s="6"/>
      <c r="L36" s="6"/>
      <c r="M36" s="6"/>
      <c r="N36" s="6"/>
      <c r="O36" s="6"/>
      <c r="P36" s="6"/>
      <c r="Q36" s="6"/>
      <c r="R36" s="24"/>
      <c r="S36" s="24"/>
      <c r="T36" s="25"/>
      <c r="AD36" s="5"/>
      <c r="AE36" s="20"/>
      <c r="AF36" s="19"/>
      <c r="AG36" s="3"/>
      <c r="AH36" s="6"/>
      <c r="AI36" s="22"/>
      <c r="AK36" s="6"/>
      <c r="AL36" s="6"/>
      <c r="AM36" s="6"/>
      <c r="AN36" s="6"/>
      <c r="AO36" s="6"/>
      <c r="AP36" s="6"/>
      <c r="AQ36" s="6"/>
      <c r="AR36" s="6"/>
      <c r="AS36" s="6"/>
      <c r="AT36" s="24"/>
      <c r="AU36" s="24"/>
      <c r="AV36" s="6"/>
      <c r="AX36" s="6"/>
    </row>
    <row r="37" spans="1:50" ht="29.25" x14ac:dyDescent="0.25">
      <c r="B37" s="50"/>
      <c r="C37" s="19"/>
      <c r="D37" s="3"/>
      <c r="E37" s="6"/>
      <c r="F37" s="52"/>
      <c r="G37" s="3" t="s">
        <v>2</v>
      </c>
      <c r="H37" s="3" t="s">
        <v>28</v>
      </c>
      <c r="I37" s="1" t="s">
        <v>5</v>
      </c>
      <c r="J37" s="13" t="s">
        <v>29</v>
      </c>
      <c r="K37" s="3" t="s">
        <v>10</v>
      </c>
      <c r="L37" s="3" t="s">
        <v>11</v>
      </c>
      <c r="M37" s="3" t="s">
        <v>12</v>
      </c>
      <c r="N37" s="3" t="s">
        <v>13</v>
      </c>
      <c r="O37" s="3" t="s">
        <v>14</v>
      </c>
      <c r="P37" s="3" t="s">
        <v>15</v>
      </c>
      <c r="Q37" s="18" t="s">
        <v>18</v>
      </c>
      <c r="R37" s="1" t="s">
        <v>31</v>
      </c>
      <c r="S37" s="45" t="s">
        <v>33</v>
      </c>
      <c r="AD37" s="5"/>
      <c r="AE37" s="20"/>
      <c r="AF37" s="12"/>
      <c r="AH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X37" s="6"/>
    </row>
    <row r="38" spans="1:50" ht="15" thickBot="1" x14ac:dyDescent="0.25">
      <c r="B38" s="50"/>
      <c r="C38" s="19"/>
      <c r="D38" s="3"/>
      <c r="E38" s="6"/>
      <c r="F38" s="52"/>
      <c r="I38" s="6"/>
      <c r="J38" s="6"/>
      <c r="L38" s="6"/>
      <c r="M38" s="6"/>
      <c r="N38" s="6"/>
      <c r="O38" s="6"/>
      <c r="P38" s="6"/>
      <c r="Q38" s="6"/>
      <c r="R38" s="24"/>
      <c r="S38" s="24"/>
      <c r="AD38" s="5"/>
      <c r="AE38" s="20"/>
      <c r="AF38" s="19"/>
      <c r="AG38" s="3"/>
      <c r="AH38" s="6"/>
      <c r="AI38" s="21"/>
      <c r="AK38" s="6"/>
      <c r="AL38" s="6"/>
      <c r="AM38" s="6"/>
      <c r="AN38" s="6"/>
      <c r="AO38" s="6"/>
      <c r="AP38" s="6"/>
      <c r="AQ38" s="6"/>
      <c r="AR38" s="6"/>
      <c r="AS38" s="6"/>
      <c r="AT38" s="24"/>
      <c r="AU38" s="24"/>
      <c r="AV38" s="6"/>
      <c r="AX38" s="6"/>
    </row>
    <row r="39" spans="1:50" ht="16.5" thickTop="1" thickBot="1" x14ac:dyDescent="0.3">
      <c r="C39" s="28" t="s">
        <v>20</v>
      </c>
      <c r="D39" s="11">
        <f>D3+ E15-E35</f>
        <v>10556.27</v>
      </c>
      <c r="E39" s="20"/>
      <c r="F39" s="60"/>
      <c r="G39" s="4"/>
      <c r="H39" s="4"/>
      <c r="I39" s="4"/>
      <c r="L39" s="6"/>
      <c r="M39" s="6"/>
      <c r="N39" s="6"/>
      <c r="O39" s="6"/>
      <c r="P39" s="6"/>
      <c r="Q39" s="6"/>
      <c r="R39" s="24"/>
      <c r="S39" s="24"/>
      <c r="AD39" s="5"/>
      <c r="AE39" s="20"/>
      <c r="AF39" s="19"/>
      <c r="AG39" s="3"/>
      <c r="AH39" s="6"/>
      <c r="AI39" s="21"/>
      <c r="AK39" s="6"/>
      <c r="AL39" s="6"/>
      <c r="AM39" s="6"/>
      <c r="AN39" s="6"/>
      <c r="AO39" s="6"/>
      <c r="AP39" s="6"/>
      <c r="AQ39" s="6"/>
      <c r="AR39" s="6"/>
      <c r="AS39" s="6"/>
      <c r="AT39" s="24"/>
      <c r="AV39" s="6"/>
      <c r="AX39" s="6"/>
    </row>
    <row r="40" spans="1:50" ht="15.75" thickTop="1" x14ac:dyDescent="0.25">
      <c r="B40" s="50"/>
      <c r="D40" s="9" t="s">
        <v>17</v>
      </c>
      <c r="F40" s="63"/>
      <c r="G40" s="14"/>
      <c r="H40" s="14"/>
      <c r="I40" s="4"/>
      <c r="J40" s="4"/>
      <c r="K40" s="4"/>
      <c r="L40" s="6"/>
      <c r="M40" s="6"/>
      <c r="N40" s="6"/>
      <c r="O40" s="6"/>
      <c r="P40" s="6"/>
      <c r="Q40" s="6"/>
      <c r="R40" s="24"/>
      <c r="S40" s="24"/>
      <c r="T40" s="24"/>
      <c r="AD40" s="5"/>
      <c r="AE40" s="20"/>
      <c r="AF40" s="19"/>
      <c r="AG40" s="3"/>
      <c r="AH40" s="6"/>
      <c r="AI40" s="21"/>
      <c r="AK40" s="6"/>
      <c r="AL40" s="6"/>
      <c r="AM40" s="6"/>
      <c r="AN40" s="6"/>
      <c r="AO40" s="6"/>
      <c r="AP40" s="6"/>
      <c r="AQ40" s="6"/>
      <c r="AR40" s="6"/>
      <c r="AS40" s="6"/>
      <c r="AT40" s="24"/>
      <c r="AU40" s="6"/>
      <c r="AV40" s="6"/>
      <c r="AX40" s="6"/>
    </row>
    <row r="41" spans="1:50" ht="15" x14ac:dyDescent="0.25">
      <c r="B41" s="50"/>
      <c r="C41" s="9"/>
      <c r="F41" s="63"/>
      <c r="G41" s="14"/>
      <c r="H41" s="14"/>
      <c r="I41" s="4"/>
      <c r="J41" s="4"/>
      <c r="K41" s="4"/>
      <c r="L41" s="6"/>
      <c r="M41" s="6"/>
      <c r="N41" s="6"/>
      <c r="O41" s="6"/>
      <c r="P41" s="6"/>
      <c r="Q41" s="6"/>
      <c r="R41" s="24"/>
      <c r="S41" s="24"/>
      <c r="T41" s="24"/>
      <c r="AD41" s="5"/>
      <c r="AE41" s="20"/>
      <c r="AF41" s="19"/>
      <c r="AG41" s="3"/>
      <c r="AH41" s="6"/>
      <c r="AI41" s="21"/>
      <c r="AK41" s="6"/>
      <c r="AL41" s="6"/>
      <c r="AM41" s="6"/>
      <c r="AN41" s="6"/>
      <c r="AO41" s="6"/>
      <c r="AP41" s="6"/>
      <c r="AQ41" s="6"/>
      <c r="AR41" s="6"/>
      <c r="AS41" s="6"/>
      <c r="AT41" s="24"/>
      <c r="AU41" s="6"/>
      <c r="AV41" s="6"/>
      <c r="AX41" s="6"/>
    </row>
    <row r="42" spans="1:50" ht="15" x14ac:dyDescent="0.25">
      <c r="B42" s="66" t="s">
        <v>53</v>
      </c>
      <c r="E42" s="4"/>
      <c r="M42" s="4"/>
      <c r="N42" s="4"/>
      <c r="O42" s="4"/>
    </row>
    <row r="43" spans="1:50" ht="15" x14ac:dyDescent="0.25">
      <c r="B43" s="53"/>
      <c r="E43" s="31" t="s">
        <v>25</v>
      </c>
      <c r="M43" s="4"/>
      <c r="N43" s="4"/>
      <c r="O43" s="4"/>
      <c r="P43" s="4"/>
    </row>
    <row r="44" spans="1:50" ht="15.75" customHeight="1" x14ac:dyDescent="0.25">
      <c r="A44" s="68" t="s">
        <v>51</v>
      </c>
      <c r="B44" s="68"/>
      <c r="C44" s="68"/>
      <c r="D44" s="37"/>
      <c r="E44" s="30">
        <v>10556.27</v>
      </c>
      <c r="M44" s="6"/>
      <c r="N44" s="6"/>
      <c r="O44" s="6"/>
      <c r="P44" s="4"/>
    </row>
    <row r="45" spans="1:50" ht="15.75" x14ac:dyDescent="0.25">
      <c r="B45" s="40" t="s">
        <v>36</v>
      </c>
      <c r="C45" s="54"/>
      <c r="D45" s="38"/>
      <c r="E45" s="35">
        <v>0</v>
      </c>
      <c r="M45" s="6"/>
      <c r="N45" s="6"/>
      <c r="O45" s="6"/>
      <c r="P45" s="4"/>
    </row>
    <row r="46" spans="1:50" ht="15" x14ac:dyDescent="0.2">
      <c r="B46" s="40"/>
      <c r="C46" s="37"/>
      <c r="D46" s="38"/>
      <c r="E46" s="35"/>
      <c r="M46" s="6"/>
      <c r="N46" s="6"/>
      <c r="O46" s="6"/>
      <c r="P46" s="4"/>
    </row>
    <row r="47" spans="1:50" ht="15.75" x14ac:dyDescent="0.25">
      <c r="D47" s="38"/>
      <c r="E47" s="35"/>
      <c r="F47" s="64"/>
    </row>
    <row r="48" spans="1:50" ht="15.75" x14ac:dyDescent="0.25">
      <c r="B48" s="54"/>
      <c r="D48" s="38"/>
      <c r="E48" s="35"/>
      <c r="F48" s="64"/>
    </row>
    <row r="49" spans="2:11" ht="15.75" x14ac:dyDescent="0.25">
      <c r="B49" s="54"/>
      <c r="D49" s="38"/>
      <c r="E49" s="35"/>
      <c r="F49" s="64"/>
    </row>
    <row r="50" spans="2:11" ht="16.5" thickBot="1" x14ac:dyDescent="0.3">
      <c r="B50" s="54" t="s">
        <v>27</v>
      </c>
      <c r="D50" s="38"/>
      <c r="E50" s="35">
        <v>0</v>
      </c>
      <c r="F50" s="64"/>
    </row>
    <row r="51" spans="2:11" ht="17.25" thickTop="1" thickBot="1" x14ac:dyDescent="0.3">
      <c r="B51" s="40"/>
      <c r="C51" s="29" t="s">
        <v>52</v>
      </c>
      <c r="D51" s="37"/>
      <c r="E51" s="39">
        <f>E44-E45-E46-E47-E48-E49+E50</f>
        <v>10556.27</v>
      </c>
      <c r="F51" s="60"/>
    </row>
    <row r="52" spans="2:11" ht="15.75" thickTop="1" x14ac:dyDescent="0.2">
      <c r="B52" s="40"/>
      <c r="C52" s="32"/>
      <c r="D52" s="32"/>
      <c r="E52" s="37"/>
      <c r="F52" s="60"/>
    </row>
    <row r="53" spans="2:11" ht="15.75" x14ac:dyDescent="0.25">
      <c r="B53" s="55" t="s">
        <v>26</v>
      </c>
      <c r="C53" s="32"/>
      <c r="D53" s="32"/>
      <c r="E53" s="34" t="s">
        <v>25</v>
      </c>
      <c r="F53" s="60"/>
    </row>
    <row r="54" spans="2:11" ht="15.75" x14ac:dyDescent="0.25">
      <c r="B54" s="56" t="s">
        <v>35</v>
      </c>
      <c r="C54" s="43"/>
      <c r="D54" s="32"/>
      <c r="E54" s="47">
        <v>9176.5</v>
      </c>
      <c r="F54" s="60"/>
      <c r="G54" s="4"/>
      <c r="H54" s="4"/>
      <c r="I54" s="4"/>
      <c r="J54" s="4"/>
      <c r="K54" s="4"/>
    </row>
    <row r="55" spans="2:11" ht="15.75" x14ac:dyDescent="0.25">
      <c r="B55" s="56" t="s">
        <v>38</v>
      </c>
      <c r="C55" s="42"/>
      <c r="D55" s="32"/>
      <c r="E55" s="44">
        <f>E15</f>
        <v>1627.76</v>
      </c>
      <c r="F55" s="60"/>
      <c r="G55" s="4"/>
      <c r="H55" s="4"/>
      <c r="I55" s="4"/>
      <c r="J55" s="4"/>
      <c r="K55" s="4"/>
    </row>
    <row r="56" spans="2:11" ht="15.75" x14ac:dyDescent="0.25">
      <c r="B56" s="56" t="s">
        <v>39</v>
      </c>
      <c r="C56" s="41"/>
      <c r="D56" s="32"/>
      <c r="E56" s="46">
        <f>E35</f>
        <v>247.99</v>
      </c>
      <c r="F56" s="63"/>
      <c r="G56" s="14"/>
      <c r="H56" s="14"/>
      <c r="I56" s="14"/>
      <c r="J56" s="14"/>
      <c r="K56" s="14"/>
    </row>
    <row r="57" spans="2:11" ht="15.75" x14ac:dyDescent="0.25">
      <c r="B57" s="56" t="s">
        <v>40</v>
      </c>
      <c r="C57" s="32"/>
      <c r="D57" s="32"/>
      <c r="E57" s="36">
        <f>E54+E55-E56</f>
        <v>10556.27</v>
      </c>
      <c r="G57" s="4"/>
      <c r="H57" s="4"/>
      <c r="I57" s="4"/>
      <c r="J57" s="4"/>
      <c r="K57" s="4"/>
    </row>
    <row r="58" spans="2:11" ht="15.75" x14ac:dyDescent="0.25">
      <c r="B58" s="57"/>
      <c r="E58" s="33"/>
    </row>
  </sheetData>
  <mergeCells count="1">
    <mergeCell ref="A44:C44"/>
  </mergeCells>
  <phoneticPr fontId="0" type="noConversion"/>
  <printOptions gridLines="1"/>
  <pageMargins left="0" right="0.70866141732283472" top="3.5049019607843138E-2" bottom="0.74803149606299213" header="0.31496062992125984" footer="0.31496062992125984"/>
  <pageSetup paperSize="9" scale="26" orientation="landscape" horizontalDpi="360" verticalDpi="360" r:id="rId1"/>
  <headerFooter alignWithMargins="0">
    <oddHeader>&amp;C&amp;"Arial,Bold Italic"&amp;14EAST LULWORTH PARISH COUNCIL</oddHeader>
    <oddFooter xml:space="preserve">&amp;CFinance 2017/18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Wright</dc:creator>
  <cp:lastModifiedBy>East Lulworth Parish Council</cp:lastModifiedBy>
  <cp:lastPrinted>2018-05-03T10:15:08Z</cp:lastPrinted>
  <dcterms:created xsi:type="dcterms:W3CDTF">2007-05-08T11:44:02Z</dcterms:created>
  <dcterms:modified xsi:type="dcterms:W3CDTF">2018-07-17T09:43:13Z</dcterms:modified>
</cp:coreProperties>
</file>