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Accounts!$A$1:$E$59</definedName>
  </definedNames>
  <calcPr calcId="125725"/>
</workbook>
</file>

<file path=xl/calcChain.xml><?xml version="1.0" encoding="utf-8"?>
<calcChain xmlns="http://schemas.openxmlformats.org/spreadsheetml/2006/main">
  <c r="E47" i="1"/>
  <c r="E54" l="1"/>
  <c r="C14"/>
  <c r="E55" l="1"/>
  <c r="E57" s="1"/>
  <c r="E59" l="1"/>
</calcChain>
</file>

<file path=xl/sharedStrings.xml><?xml version="1.0" encoding="utf-8"?>
<sst xmlns="http://schemas.openxmlformats.org/spreadsheetml/2006/main" count="118" uniqueCount="81">
  <si>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</si>
  <si>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</si>
  <si>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</si>
  <si>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</si>
  <si>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</si>
  <si>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</si>
  <si>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</si>
  <si>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</si>
  <si>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</si>
  <si>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</si>
  <si>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</si>
  <si>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</si>
  <si>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</si>
  <si>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</si>
  <si>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</si>
  <si>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</si>
  <si>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</si>
  <si>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</si>
  <si>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</si>
  <si>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</si>
  <si>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</si>
  <si>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</si>
  <si>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</si>
  <si>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</si>
  <si>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</si>
  <si>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</si>
  <si>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</si>
  <si>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Toilet Operative</t>
  </si>
  <si>
    <t>A M Burden</t>
  </si>
  <si>
    <t>Clerks Salary</t>
  </si>
  <si>
    <t>SO</t>
  </si>
  <si>
    <t>British Gas</t>
  </si>
  <si>
    <t>Poldhu Electric</t>
  </si>
  <si>
    <t>NEST Pension</t>
  </si>
  <si>
    <t>Pension Contributions</t>
  </si>
  <si>
    <t>Allotments</t>
  </si>
  <si>
    <t xml:space="preserve">Cornwall Council </t>
  </si>
  <si>
    <t>Business Rates - Cemetery</t>
  </si>
  <si>
    <t>Business Rates - Poldhu Toilets</t>
  </si>
  <si>
    <t>Business Rates - Mullion Cove</t>
  </si>
  <si>
    <t>EDF Energy</t>
  </si>
  <si>
    <t>Chapel of Rest</t>
  </si>
  <si>
    <t>Mr R Sanders</t>
  </si>
  <si>
    <t>May 2018</t>
  </si>
  <si>
    <t>Cornwall Council - Precept</t>
  </si>
  <si>
    <t>01/06/2018</t>
  </si>
  <si>
    <t>Spar</t>
  </si>
  <si>
    <t>Postage</t>
  </si>
  <si>
    <t>Card</t>
  </si>
  <si>
    <t>10/04/2018</t>
  </si>
  <si>
    <t>South West Water</t>
  </si>
  <si>
    <t>Mullion Garden</t>
  </si>
  <si>
    <t>Mullion Cove Toilets</t>
  </si>
  <si>
    <t>Cemetery</t>
  </si>
  <si>
    <t>Tremenhee Toilets</t>
  </si>
  <si>
    <t>Poldhu Cove Toilets</t>
  </si>
  <si>
    <t>Gibbons Fields</t>
  </si>
  <si>
    <t>Footpath Maintenance</t>
  </si>
  <si>
    <t>1561</t>
  </si>
  <si>
    <t>15/05/2018</t>
  </si>
  <si>
    <t>Youngs</t>
  </si>
  <si>
    <t>Septic Tank Emptying</t>
  </si>
  <si>
    <t>1562</t>
  </si>
  <si>
    <t>South West Play</t>
  </si>
  <si>
    <t>Pirate Ship repairs</t>
  </si>
  <si>
    <t>1563</t>
  </si>
  <si>
    <t>Playsafety Limited</t>
  </si>
  <si>
    <t>RoSPA Report</t>
  </si>
  <si>
    <t>1564</t>
  </si>
  <si>
    <t>Grounds Maintenance</t>
  </si>
  <si>
    <t>1565</t>
  </si>
  <si>
    <t>Cormac</t>
  </si>
  <si>
    <t>Poldhu hand drier repairs - July 2017</t>
  </si>
  <si>
    <t>BUNZL</t>
  </si>
  <si>
    <t>Toilet Supplies</t>
  </si>
  <si>
    <t>CALC</t>
  </si>
  <si>
    <t>Annual Subscription</t>
  </si>
  <si>
    <t>David Quill</t>
  </si>
  <si>
    <t>Internal Audit</t>
  </si>
  <si>
    <t>Penwith Tank &amp; Drain Service</t>
  </si>
  <si>
    <t>Poldhu investigations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</si>
</sst>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0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7" fontId="2" fillId="0" borderId="1" xfId="1" applyNumberFormat="1" applyFont="1" applyBorder="1" applyAlignment="1">
      <alignment horizontal="righ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0" fontId="0" fillId="0" borderId="0" xfId="0" applyBorder="1" applyAlignment="1">
      <alignment horizontal="right"/>
    </xf>
    <xf numFmtId="7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7" fontId="1" fillId="0" borderId="1" xfId="1" applyNumberFormat="1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14" fontId="1" fillId="0" borderId="1" xfId="0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7" fontId="5" fillId="0" borderId="2" xfId="0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left"/>
    </xf>
    <xf numFmtId="7" fontId="1" fillId="0" borderId="1" xfId="0" applyNumberFormat="1" applyFont="1" applyBorder="1" applyAlignment="1">
      <alignment horizontal="right"/>
    </xf>
    <xf numFmtId="0" fontId="1" fillId="0" borderId="0" xfId="0" applyFont="1" applyBorder="1"/>
    <xf numFmtId="44" fontId="1" fillId="0" borderId="0" xfId="1" applyFont="1" applyBorder="1"/>
    <xf numFmtId="14" fontId="9" fillId="0" borderId="1" xfId="0" applyNumberFormat="1" applyFont="1" applyBorder="1" applyAlignment="1">
      <alignment horizontal="left"/>
    </xf>
    <xf numFmtId="14" fontId="9" fillId="0" borderId="1" xfId="0" applyNumberFormat="1" applyFont="1" applyBorder="1"/>
    <xf numFmtId="7" fontId="9" fillId="0" borderId="1" xfId="0" applyNumberFormat="1" applyFont="1" applyBorder="1" applyAlignment="1">
      <alignment horizontal="right"/>
    </xf>
    <xf numFmtId="0" fontId="9" fillId="0" borderId="0" xfId="0" applyFont="1" applyBorder="1"/>
    <xf numFmtId="44" fontId="9" fillId="0" borderId="0" xfId="1" applyFont="1" applyBorder="1"/>
    <xf numFmtId="0" fontId="9" fillId="0" borderId="0" xfId="0" applyFont="1"/>
    <xf numFmtId="14" fontId="2" fillId="0" borderId="1" xfId="0" applyNumberFormat="1" applyFont="1" applyBorder="1" applyAlignment="1">
      <alignment horizontal="lef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Fill="1" applyBorder="1"/>
    <xf numFmtId="0" fontId="1" fillId="0" borderId="6" xfId="0" applyFont="1" applyFill="1" applyBorder="1" applyAlignment="1">
      <alignment horizontal="left"/>
    </xf>
    <xf numFmtId="14" fontId="0" fillId="0" borderId="0" xfId="0" applyNumberFormat="1"/>
    <xf numFmtId="164" fontId="0" fillId="0" borderId="6" xfId="0" applyNumberForma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0"/>
  <sheetViews>
    <sheetView tabSelected="1" topLeftCell="A31" zoomScaleNormal="100" workbookViewId="0">
      <selection activeCell="E53" sqref="E53"/>
    </sheetView>
  </sheetViews>
  <sheetFormatPr defaultRowHeight="12.75"/>
  <cols>
    <col min="1" max="1" width="25.140625" customWidth="1"/>
    <col min="2" max="2" width="32.28515625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6" t="s">
        <v>0</v>
      </c>
      <c r="B1" s="67"/>
      <c r="C1" s="67"/>
      <c r="D1" s="67"/>
      <c r="E1" s="67"/>
    </row>
    <row r="2" spans="1:5" ht="15.75">
      <c r="B2" s="21"/>
      <c r="C2" s="9"/>
      <c r="D2" s="9"/>
      <c r="E2" s="9"/>
    </row>
    <row r="3" spans="1:5" ht="18">
      <c r="A3" s="21" t="s">
        <v>14</v>
      </c>
      <c r="C3" s="2"/>
      <c r="D3" s="2"/>
      <c r="E3" s="3"/>
    </row>
    <row r="4" spans="1:5" ht="18">
      <c r="A4" s="21"/>
      <c r="C4" s="2"/>
      <c r="D4" s="2"/>
      <c r="E4" s="3"/>
    </row>
    <row r="5" spans="1:5" ht="18">
      <c r="A5" s="21" t="s">
        <v>43</v>
      </c>
      <c r="C5" s="2"/>
      <c r="D5" s="2"/>
      <c r="E5" s="3"/>
    </row>
    <row r="6" spans="1:5">
      <c r="A6" s="7"/>
      <c r="B6" s="20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6" customFormat="1">
      <c r="A9" s="55"/>
      <c r="B9" s="46"/>
      <c r="C9" s="56"/>
      <c r="D9" s="57"/>
      <c r="E9" s="58"/>
    </row>
    <row r="10" spans="1:5" s="26" customFormat="1">
      <c r="A10" s="55" t="s">
        <v>44</v>
      </c>
      <c r="B10" s="46">
        <v>43199</v>
      </c>
      <c r="C10" s="56">
        <v>26599.57</v>
      </c>
      <c r="D10" s="57"/>
      <c r="E10" s="58"/>
    </row>
    <row r="11" spans="1:5" s="26" customFormat="1">
      <c r="A11" s="55" t="s">
        <v>35</v>
      </c>
      <c r="B11" s="46">
        <v>43214</v>
      </c>
      <c r="C11" s="56">
        <v>300</v>
      </c>
      <c r="D11" s="57"/>
      <c r="E11" s="58"/>
    </row>
    <row r="12" spans="1:5" s="26" customFormat="1">
      <c r="A12" s="55"/>
      <c r="B12" s="46"/>
      <c r="C12" s="56"/>
      <c r="D12" s="57"/>
      <c r="E12" s="58"/>
    </row>
    <row r="13" spans="1:5" s="64" customFormat="1">
      <c r="A13" s="59"/>
      <c r="B13" s="60"/>
      <c r="C13" s="61"/>
      <c r="D13" s="62"/>
      <c r="E13" s="63"/>
    </row>
    <row r="14" spans="1:5">
      <c r="A14" s="7"/>
      <c r="B14" s="22" t="s">
        <v>6</v>
      </c>
      <c r="C14" s="54">
        <f>C9+C13+C10+C11+C12</f>
        <v>26899.57</v>
      </c>
      <c r="D14" s="23"/>
      <c r="E14" s="5"/>
    </row>
    <row r="15" spans="1:5">
      <c r="A15" s="7"/>
      <c r="B15" s="15"/>
      <c r="C15" s="3"/>
      <c r="D15" s="3"/>
      <c r="E15" s="5"/>
    </row>
    <row r="16" spans="1:5">
      <c r="A16" s="10" t="s">
        <v>3</v>
      </c>
      <c r="B16" s="15"/>
      <c r="C16" s="3"/>
      <c r="D16" s="3"/>
      <c r="E16" s="5"/>
    </row>
    <row r="17" spans="1:5" s="16" customFormat="1">
      <c r="A17" s="17" t="s">
        <v>7</v>
      </c>
      <c r="B17" s="17" t="s">
        <v>8</v>
      </c>
      <c r="C17" s="17" t="s">
        <v>26</v>
      </c>
      <c r="D17" s="17" t="s">
        <v>5</v>
      </c>
      <c r="E17" s="18" t="s">
        <v>9</v>
      </c>
    </row>
    <row r="18" spans="1:5" s="16" customFormat="1">
      <c r="A18" s="48" t="s">
        <v>46</v>
      </c>
      <c r="B18" s="48" t="s">
        <v>47</v>
      </c>
      <c r="C18" s="48" t="s">
        <v>48</v>
      </c>
      <c r="D18" s="48" t="s">
        <v>49</v>
      </c>
      <c r="E18" s="19">
        <v>6.96</v>
      </c>
    </row>
    <row r="19" spans="1:5" s="16" customFormat="1">
      <c r="A19" s="48" t="s">
        <v>42</v>
      </c>
      <c r="B19" s="48" t="s">
        <v>57</v>
      </c>
      <c r="C19" s="48" t="s">
        <v>58</v>
      </c>
      <c r="D19" s="48" t="s">
        <v>59</v>
      </c>
      <c r="E19" s="19">
        <v>714.26</v>
      </c>
    </row>
    <row r="20" spans="1:5" s="16" customFormat="1">
      <c r="A20" s="48" t="s">
        <v>60</v>
      </c>
      <c r="B20" s="48" t="s">
        <v>61</v>
      </c>
      <c r="C20" s="48" t="s">
        <v>62</v>
      </c>
      <c r="D20" s="48" t="s">
        <v>59</v>
      </c>
      <c r="E20" s="19">
        <v>540</v>
      </c>
    </row>
    <row r="21" spans="1:5" s="16" customFormat="1">
      <c r="A21" s="48" t="s">
        <v>63</v>
      </c>
      <c r="B21" s="48" t="s">
        <v>64</v>
      </c>
      <c r="C21" s="48" t="s">
        <v>65</v>
      </c>
      <c r="D21" s="48" t="s">
        <v>59</v>
      </c>
      <c r="E21" s="19">
        <v>531.6</v>
      </c>
    </row>
    <row r="22" spans="1:5" s="16" customFormat="1">
      <c r="A22" s="48" t="s">
        <v>66</v>
      </c>
      <c r="B22" s="48" t="s">
        <v>67</v>
      </c>
      <c r="C22" s="48" t="s">
        <v>68</v>
      </c>
      <c r="D22" s="48" t="s">
        <v>59</v>
      </c>
      <c r="E22" s="19">
        <v>113.4</v>
      </c>
    </row>
    <row r="23" spans="1:5" s="32" customFormat="1">
      <c r="A23" s="48" t="s">
        <v>42</v>
      </c>
      <c r="B23" s="48" t="s">
        <v>69</v>
      </c>
      <c r="C23" s="48" t="s">
        <v>70</v>
      </c>
      <c r="D23" s="65">
        <v>43235</v>
      </c>
      <c r="E23" s="49">
        <v>624</v>
      </c>
    </row>
    <row r="24" spans="1:5">
      <c r="A24" s="51" t="s">
        <v>71</v>
      </c>
      <c r="B24" s="51" t="s">
        <v>72</v>
      </c>
      <c r="C24" s="52">
        <v>1566</v>
      </c>
      <c r="D24" s="55">
        <v>43235</v>
      </c>
      <c r="E24" s="53">
        <v>67.2</v>
      </c>
    </row>
    <row r="25" spans="1:5">
      <c r="A25" s="51" t="s">
        <v>73</v>
      </c>
      <c r="B25" s="51" t="s">
        <v>74</v>
      </c>
      <c r="C25" s="52">
        <v>1567</v>
      </c>
      <c r="D25" s="55">
        <v>43235</v>
      </c>
      <c r="E25" s="53">
        <v>359.72</v>
      </c>
    </row>
    <row r="26" spans="1:5">
      <c r="A26" s="51" t="s">
        <v>75</v>
      </c>
      <c r="B26" s="51" t="s">
        <v>76</v>
      </c>
      <c r="C26" s="52">
        <v>1568</v>
      </c>
      <c r="D26" s="55">
        <v>43235</v>
      </c>
      <c r="E26" s="53">
        <v>635.57000000000005</v>
      </c>
    </row>
    <row r="27" spans="1:5">
      <c r="A27" s="68" t="s">
        <v>77</v>
      </c>
      <c r="B27" s="68" t="s">
        <v>78</v>
      </c>
      <c r="C27" s="69">
        <v>1569</v>
      </c>
      <c r="D27" s="70">
        <v>43235</v>
      </c>
      <c r="E27" s="71">
        <v>250</v>
      </c>
    </row>
    <row r="28" spans="1:5">
      <c r="A28" s="51" t="s">
        <v>79</v>
      </c>
      <c r="B28" s="51" t="s">
        <v>80</v>
      </c>
      <c r="C28" s="52">
        <v>1570</v>
      </c>
      <c r="D28" s="55">
        <v>43235</v>
      </c>
      <c r="E28" s="53">
        <v>540</v>
      </c>
    </row>
    <row r="29" spans="1:5">
      <c r="A29" s="51" t="s">
        <v>23</v>
      </c>
      <c r="B29" s="52" t="s">
        <v>29</v>
      </c>
      <c r="C29" s="52">
        <v>1559</v>
      </c>
      <c r="D29" s="55">
        <v>43235</v>
      </c>
      <c r="E29" s="53">
        <v>931.72</v>
      </c>
    </row>
    <row r="30" spans="1:5">
      <c r="A30" s="51" t="s">
        <v>28</v>
      </c>
      <c r="B30" s="51" t="s">
        <v>27</v>
      </c>
      <c r="C30" s="52">
        <v>1560</v>
      </c>
      <c r="D30" s="55">
        <v>43235</v>
      </c>
      <c r="E30" s="53">
        <v>840</v>
      </c>
    </row>
    <row r="31" spans="1:5" s="16" customFormat="1">
      <c r="A31" s="48" t="s">
        <v>50</v>
      </c>
      <c r="B31" s="48" t="s">
        <v>51</v>
      </c>
      <c r="C31" s="48" t="s">
        <v>21</v>
      </c>
      <c r="D31" s="48" t="s">
        <v>45</v>
      </c>
      <c r="E31" s="19">
        <v>8.39</v>
      </c>
    </row>
    <row r="32" spans="1:5" s="16" customFormat="1">
      <c r="A32" s="48" t="s">
        <v>50</v>
      </c>
      <c r="B32" s="48" t="s">
        <v>35</v>
      </c>
      <c r="C32" s="48" t="s">
        <v>21</v>
      </c>
      <c r="D32" s="48" t="s">
        <v>45</v>
      </c>
      <c r="E32" s="19">
        <v>30.44</v>
      </c>
    </row>
    <row r="33" spans="1:5" s="16" customFormat="1">
      <c r="A33" s="48" t="s">
        <v>50</v>
      </c>
      <c r="B33" s="48" t="s">
        <v>52</v>
      </c>
      <c r="C33" s="48" t="s">
        <v>21</v>
      </c>
      <c r="D33" s="48" t="s">
        <v>45</v>
      </c>
      <c r="E33" s="19">
        <v>319.06</v>
      </c>
    </row>
    <row r="34" spans="1:5" s="16" customFormat="1">
      <c r="A34" s="48" t="s">
        <v>50</v>
      </c>
      <c r="B34" s="48" t="s">
        <v>53</v>
      </c>
      <c r="C34" s="48" t="s">
        <v>21</v>
      </c>
      <c r="D34" s="48" t="s">
        <v>45</v>
      </c>
      <c r="E34" s="19">
        <v>20.55</v>
      </c>
    </row>
    <row r="35" spans="1:5" s="16" customFormat="1">
      <c r="A35" s="48" t="s">
        <v>50</v>
      </c>
      <c r="B35" s="48" t="s">
        <v>54</v>
      </c>
      <c r="C35" s="48" t="s">
        <v>21</v>
      </c>
      <c r="D35" s="48" t="s">
        <v>45</v>
      </c>
      <c r="E35" s="19">
        <v>135.69</v>
      </c>
    </row>
    <row r="36" spans="1:5" s="16" customFormat="1">
      <c r="A36" s="48" t="s">
        <v>50</v>
      </c>
      <c r="B36" s="48" t="s">
        <v>55</v>
      </c>
      <c r="C36" s="48" t="s">
        <v>21</v>
      </c>
      <c r="D36" s="48" t="s">
        <v>45</v>
      </c>
      <c r="E36" s="19">
        <v>671.01</v>
      </c>
    </row>
    <row r="37" spans="1:5">
      <c r="A37" s="51" t="s">
        <v>31</v>
      </c>
      <c r="B37" s="51" t="s">
        <v>32</v>
      </c>
      <c r="C37" s="52" t="s">
        <v>21</v>
      </c>
      <c r="D37" s="55">
        <v>43245</v>
      </c>
      <c r="E37" s="53">
        <v>51.18</v>
      </c>
    </row>
    <row r="38" spans="1:5">
      <c r="A38" s="51" t="s">
        <v>40</v>
      </c>
      <c r="B38" s="51" t="s">
        <v>41</v>
      </c>
      <c r="C38" s="52" t="s">
        <v>21</v>
      </c>
      <c r="D38" s="55">
        <v>43233</v>
      </c>
      <c r="E38" s="53">
        <v>13</v>
      </c>
    </row>
    <row r="39" spans="1:5" s="16" customFormat="1">
      <c r="A39" s="48" t="s">
        <v>24</v>
      </c>
      <c r="B39" s="48" t="s">
        <v>25</v>
      </c>
      <c r="C39" s="48" t="s">
        <v>21</v>
      </c>
      <c r="D39" s="65">
        <v>43238</v>
      </c>
      <c r="E39" s="49">
        <v>56.96</v>
      </c>
    </row>
    <row r="40" spans="1:5" s="16" customFormat="1">
      <c r="A40" s="48" t="s">
        <v>40</v>
      </c>
      <c r="B40" s="48" t="s">
        <v>56</v>
      </c>
      <c r="C40" s="48" t="s">
        <v>21</v>
      </c>
      <c r="D40" s="65">
        <v>43242</v>
      </c>
      <c r="E40" s="49">
        <v>132.91</v>
      </c>
    </row>
    <row r="41" spans="1:5" s="16" customFormat="1">
      <c r="A41" s="51" t="s">
        <v>16</v>
      </c>
      <c r="B41" s="52" t="s">
        <v>17</v>
      </c>
      <c r="C41" s="30" t="s">
        <v>30</v>
      </c>
      <c r="D41" s="55">
        <v>43248</v>
      </c>
      <c r="E41" s="50">
        <v>366.17</v>
      </c>
    </row>
    <row r="42" spans="1:5" s="16" customFormat="1">
      <c r="A42" s="51" t="s">
        <v>33</v>
      </c>
      <c r="B42" s="52" t="s">
        <v>34</v>
      </c>
      <c r="C42" s="30" t="s">
        <v>21</v>
      </c>
      <c r="D42" s="55">
        <v>43243</v>
      </c>
      <c r="E42" s="50">
        <v>19.489999999999998</v>
      </c>
    </row>
    <row r="43" spans="1:5" s="16" customFormat="1">
      <c r="A43" s="48" t="s">
        <v>36</v>
      </c>
      <c r="B43" s="48" t="s">
        <v>37</v>
      </c>
      <c r="C43" s="48" t="s">
        <v>21</v>
      </c>
      <c r="D43" s="48" t="s">
        <v>45</v>
      </c>
      <c r="E43" s="19">
        <v>129</v>
      </c>
    </row>
    <row r="44" spans="1:5" s="16" customFormat="1">
      <c r="A44" s="48" t="s">
        <v>36</v>
      </c>
      <c r="B44" s="48" t="s">
        <v>38</v>
      </c>
      <c r="C44" s="48" t="s">
        <v>21</v>
      </c>
      <c r="D44" s="48" t="s">
        <v>45</v>
      </c>
      <c r="E44" s="19">
        <v>64</v>
      </c>
    </row>
    <row r="45" spans="1:5" s="16" customFormat="1">
      <c r="A45" s="48" t="s">
        <v>36</v>
      </c>
      <c r="B45" s="48" t="s">
        <v>39</v>
      </c>
      <c r="C45" s="48" t="s">
        <v>21</v>
      </c>
      <c r="D45" s="48" t="s">
        <v>45</v>
      </c>
      <c r="E45" s="19">
        <v>51</v>
      </c>
    </row>
    <row r="46" spans="1:5" s="16" customFormat="1">
      <c r="A46" s="51" t="s">
        <v>18</v>
      </c>
      <c r="B46" s="52" t="s">
        <v>19</v>
      </c>
      <c r="C46" s="30" t="s">
        <v>30</v>
      </c>
      <c r="D46" s="55">
        <v>43252</v>
      </c>
      <c r="E46" s="50">
        <v>12</v>
      </c>
    </row>
    <row r="47" spans="1:5" s="26" customFormat="1">
      <c r="A47" s="3"/>
      <c r="B47" s="7"/>
      <c r="C47" s="3"/>
      <c r="D47" s="24" t="s">
        <v>11</v>
      </c>
      <c r="E47" s="29">
        <f>SUM(E18:E46)</f>
        <v>8235.2800000000025</v>
      </c>
    </row>
    <row r="48" spans="1:5" s="26" customFormat="1">
      <c r="A48" s="3"/>
      <c r="B48" s="7"/>
      <c r="C48" s="3"/>
      <c r="D48" s="8"/>
      <c r="E48" s="5"/>
    </row>
    <row r="49" spans="1:5" s="32" customFormat="1">
      <c r="A49" s="6"/>
      <c r="B49"/>
      <c r="C49" s="6"/>
      <c r="D49" s="5"/>
      <c r="E49" s="44"/>
    </row>
    <row r="50" spans="1:5">
      <c r="A50" s="6"/>
      <c r="B50" s="3"/>
      <c r="C50" s="15"/>
      <c r="D50" s="45"/>
      <c r="E50" s="47"/>
    </row>
    <row r="51" spans="1:5">
      <c r="A51" s="3"/>
      <c r="B51" s="4"/>
      <c r="C51" s="7"/>
    </row>
    <row r="52" spans="1:5">
      <c r="A52" s="25"/>
      <c r="B52" s="39" t="s">
        <v>20</v>
      </c>
      <c r="C52" s="40"/>
      <c r="D52" s="41"/>
      <c r="E52" s="19">
        <v>101274.9</v>
      </c>
    </row>
    <row r="53" spans="1:5">
      <c r="A53" s="20"/>
      <c r="B53" s="39" t="s">
        <v>12</v>
      </c>
      <c r="C53" s="42"/>
      <c r="D53" s="43"/>
      <c r="E53" s="19">
        <v>365</v>
      </c>
    </row>
    <row r="54" spans="1:5">
      <c r="A54" s="20"/>
      <c r="B54" s="39" t="s">
        <v>15</v>
      </c>
      <c r="C54" s="42"/>
      <c r="D54" s="43"/>
      <c r="E54" s="19">
        <f>E47</f>
        <v>8235.2800000000025</v>
      </c>
    </row>
    <row r="55" spans="1:5">
      <c r="A55" s="20"/>
      <c r="B55" s="36" t="s">
        <v>10</v>
      </c>
      <c r="C55" s="37"/>
      <c r="D55" s="38"/>
      <c r="E55" s="31">
        <f>E52-E53-E54</f>
        <v>92674.62</v>
      </c>
    </row>
    <row r="56" spans="1:5">
      <c r="A56" s="20"/>
      <c r="B56" s="3"/>
      <c r="C56" s="14"/>
      <c r="E56" s="27"/>
    </row>
    <row r="57" spans="1:5">
      <c r="A57" s="20"/>
      <c r="B57" s="36" t="s">
        <v>13</v>
      </c>
      <c r="C57" s="37"/>
      <c r="D57" s="38"/>
      <c r="E57" s="19">
        <f>E55</f>
        <v>92674.62</v>
      </c>
    </row>
    <row r="58" spans="1:5">
      <c r="A58" s="20"/>
      <c r="B58" s="36" t="s">
        <v>1</v>
      </c>
      <c r="C58" s="37"/>
      <c r="D58" s="38"/>
      <c r="E58" s="19">
        <v>30700.99</v>
      </c>
    </row>
    <row r="59" spans="1:5">
      <c r="A59" s="20"/>
      <c r="B59" s="33" t="s">
        <v>2</v>
      </c>
      <c r="C59" s="34"/>
      <c r="D59" s="35"/>
      <c r="E59" s="28">
        <f>E57+E58</f>
        <v>123375.61</v>
      </c>
    </row>
    <row r="60" spans="1:5">
      <c r="B60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2018-05-15T13:16:38Z</cp:lastPrinted>
  <dcterms:created xsi:type="dcterms:W3CDTF">2005-05-17T14:08:47Z</dcterms:created>
  <dcterms:modified xsi:type="dcterms:W3CDTF">2018-05-15T13:16:42Z</dcterms:modified>
</cp:coreProperties>
</file>