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roxeter\Finances 2020-21\"/>
    </mc:Choice>
  </mc:AlternateContent>
  <bookViews>
    <workbookView xWindow="480" yWindow="345" windowWidth="19875" windowHeight="7725"/>
  </bookViews>
  <sheets>
    <sheet name="BUDGET 202021" sheetId="1" r:id="rId1"/>
  </sheets>
  <calcPr calcId="152511"/>
</workbook>
</file>

<file path=xl/calcChain.xml><?xml version="1.0" encoding="utf-8"?>
<calcChain xmlns="http://schemas.openxmlformats.org/spreadsheetml/2006/main">
  <c r="D38" i="1" l="1"/>
  <c r="C42" i="1" l="1"/>
  <c r="C44" i="1" s="1"/>
  <c r="C20" i="1" l="1"/>
  <c r="F38" i="1"/>
  <c r="F39" i="1"/>
  <c r="F40" i="1"/>
  <c r="F41" i="1"/>
  <c r="F37" i="1"/>
  <c r="F42" i="1" l="1"/>
  <c r="C33" i="1"/>
  <c r="C34" i="1" s="1"/>
  <c r="C8" i="1" l="1"/>
  <c r="C15" i="1" s="1"/>
</calcChain>
</file>

<file path=xl/sharedStrings.xml><?xml version="1.0" encoding="utf-8"?>
<sst xmlns="http://schemas.openxmlformats.org/spreadsheetml/2006/main" count="47" uniqueCount="45">
  <si>
    <t>Receipts</t>
  </si>
  <si>
    <t>Environmental Maintenance Grant</t>
  </si>
  <si>
    <t>Interest</t>
  </si>
  <si>
    <t>Transparency Code Grant</t>
  </si>
  <si>
    <t>VAT Refund</t>
  </si>
  <si>
    <t>Total</t>
  </si>
  <si>
    <t>Payments</t>
  </si>
  <si>
    <t>Salary</t>
  </si>
  <si>
    <t>Expenses,  misc. Admin</t>
  </si>
  <si>
    <t>Subscriptions</t>
  </si>
  <si>
    <t>Training</t>
  </si>
  <si>
    <t>Insurance</t>
  </si>
  <si>
    <t>Audit</t>
  </si>
  <si>
    <t>Play area annual inspection fee</t>
  </si>
  <si>
    <t>Elections</t>
  </si>
  <si>
    <t>VAT</t>
  </si>
  <si>
    <t>Asset repairs</t>
  </si>
  <si>
    <t xml:space="preserve">Under the Wrekin </t>
  </si>
  <si>
    <t>Transfer to general reserve</t>
  </si>
  <si>
    <t>Mileage</t>
  </si>
  <si>
    <t>TOTAL</t>
  </si>
  <si>
    <t xml:space="preserve">Neighbourhood Fund </t>
  </si>
  <si>
    <t xml:space="preserve">Clerk's Training Agreement </t>
  </si>
  <si>
    <t>RESERVES</t>
  </si>
  <si>
    <t>Transparency Fund</t>
  </si>
  <si>
    <t>Asset maintenance</t>
  </si>
  <si>
    <t>Professional fees</t>
  </si>
  <si>
    <t>Precept requirement</t>
  </si>
  <si>
    <t xml:space="preserve">Mowing of crossroad verges (match funded) </t>
  </si>
  <si>
    <t>Room hire/heating</t>
  </si>
  <si>
    <t>Projected balance 31.3.21</t>
  </si>
  <si>
    <t>Churchyard maintenance (S137)</t>
  </si>
  <si>
    <t>RINGFENCED RESERVES</t>
  </si>
  <si>
    <t>Projected reserves 31.3.20</t>
  </si>
  <si>
    <t xml:space="preserve">General Reserve </t>
  </si>
  <si>
    <t>Payments in 2020/21</t>
  </si>
  <si>
    <t>Approved by Council:</t>
  </si>
  <si>
    <t>13.01.20</t>
  </si>
  <si>
    <t>2020/21</t>
  </si>
  <si>
    <t>WROXETER &amp; UPPINGTON PARISH COUNCIL</t>
  </si>
  <si>
    <t>BUDGET 2020/21</t>
  </si>
  <si>
    <t>Payments out 2020/21*</t>
  </si>
  <si>
    <t>*1 hr per month staff time / web domain renewal / retain amount for equipment if needed</t>
  </si>
  <si>
    <t>Neighbourhood Fund #</t>
  </si>
  <si>
    <t># To be used towards new playground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</si>
</sst>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£-809]* #,##0.00_-;\-[$£-809]* #,##0.00_-;_-[$£-809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1" fillId="0" borderId="0"/>
    <xf numFmtId="9" fontId="6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6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3" fontId="0" fillId="0" borderId="0" xfId="0" applyNumberFormat="1"/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5" fontId="9" fillId="0" borderId="0" xfId="0" applyNumberFormat="1" applyFont="1" applyAlignment="1">
      <alignment horizontal="left"/>
    </xf>
    <xf numFmtId="2" fontId="7" fillId="0" borderId="0" xfId="0" applyNumberFormat="1" applyFont="1" applyFill="1"/>
    <xf numFmtId="0" fontId="0" fillId="0" borderId="0" xfId="0" applyFill="1"/>
    <xf numFmtId="2" fontId="0" fillId="0" borderId="0" xfId="0" applyNumberFormat="1" applyFill="1"/>
    <xf numFmtId="164" fontId="8" fillId="0" borderId="0" xfId="0" applyNumberFormat="1" applyFont="1" applyAlignment="1">
      <alignment horizontal="center"/>
    </xf>
    <xf numFmtId="164" fontId="7" fillId="0" borderId="0" xfId="0" applyNumberFormat="1" applyFont="1"/>
    <xf numFmtId="164" fontId="0" fillId="0" borderId="0" xfId="0" applyNumberFormat="1"/>
    <xf numFmtId="164" fontId="8" fillId="0" borderId="0" xfId="0" applyNumberFormat="1" applyFont="1"/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164" fontId="8" fillId="2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2" fillId="2" borderId="1" xfId="0" applyFont="1" applyFill="1" applyBorder="1" applyAlignment="1">
      <alignment horizontal="center"/>
    </xf>
    <xf numFmtId="0" fontId="10" fillId="0" borderId="1" xfId="1" applyFont="1" applyBorder="1"/>
    <xf numFmtId="0" fontId="10" fillId="0" borderId="1" xfId="2" applyFont="1" applyBorder="1"/>
    <xf numFmtId="164" fontId="8" fillId="3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49" fontId="8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49" fontId="7" fillId="4" borderId="1" xfId="0" applyNumberFormat="1" applyFont="1" applyFill="1" applyBorder="1"/>
    <xf numFmtId="164" fontId="8" fillId="4" borderId="1" xfId="0" applyNumberFormat="1" applyFont="1" applyFill="1" applyBorder="1"/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</cellXfs>
  <cellStyles count="8">
    <cellStyle name="Normal" xfId="0" builtinId="0"/>
    <cellStyle name="Normal 2" xfId="4"/>
    <cellStyle name="Normal 2 2" xfId="1"/>
    <cellStyle name="Normal 2 3" xfId="2"/>
    <cellStyle name="Normal 3" xfId="5"/>
    <cellStyle name="Normal 3 2" xfId="6"/>
    <cellStyle name="Normal 4" xfId="7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I48"/>
  <sheetViews>
    <sheetView tabSelected="1" topLeftCell="A31" zoomScaleNormal="100" workbookViewId="0">
      <selection activeCell="G41" sqref="G41"/>
    </sheetView>
  </sheetViews>
  <sheetFormatPr defaultRowHeight="15" x14ac:dyDescent="0.25"/>
  <cols>
    <col min="2" max="2" width="36.42578125" customWidth="1"/>
    <col min="3" max="3" width="14.42578125" style="14" customWidth="1"/>
    <col min="4" max="4" width="13.5703125" style="14" customWidth="1"/>
    <col min="5" max="5" width="15" style="14" customWidth="1"/>
    <col min="6" max="6" width="15.85546875" style="14" customWidth="1"/>
    <col min="7" max="7" width="56" customWidth="1"/>
    <col min="8" max="8" width="21.42578125" customWidth="1"/>
    <col min="9" max="9" width="9.140625" bestFit="1" customWidth="1"/>
  </cols>
  <sheetData>
    <row r="1" spans="2:6" x14ac:dyDescent="0.25">
      <c r="B1" s="37" t="s">
        <v>39</v>
      </c>
      <c r="C1" s="38"/>
    </row>
    <row r="2" spans="2:6" x14ac:dyDescent="0.25">
      <c r="B2" s="39" t="s">
        <v>40</v>
      </c>
      <c r="C2" s="40"/>
    </row>
    <row r="4" spans="2:6" s="1" customFormat="1" x14ac:dyDescent="0.25">
      <c r="B4" s="8" t="s">
        <v>36</v>
      </c>
      <c r="C4" s="22" t="s">
        <v>37</v>
      </c>
      <c r="D4" s="12"/>
      <c r="E4" s="15"/>
      <c r="F4" s="15"/>
    </row>
    <row r="5" spans="2:6" s="1" customFormat="1" x14ac:dyDescent="0.25">
      <c r="B5" s="7"/>
      <c r="C5" s="12"/>
      <c r="D5" s="12"/>
      <c r="E5" s="15"/>
      <c r="F5" s="15"/>
    </row>
    <row r="6" spans="2:6" s="1" customFormat="1" x14ac:dyDescent="0.25">
      <c r="B6" s="6"/>
      <c r="C6" s="12"/>
      <c r="D6" s="12"/>
      <c r="E6" s="15"/>
      <c r="F6" s="15"/>
    </row>
    <row r="7" spans="2:6" s="1" customFormat="1" x14ac:dyDescent="0.25">
      <c r="B7" s="16" t="s">
        <v>0</v>
      </c>
      <c r="C7" s="33" t="s">
        <v>38</v>
      </c>
      <c r="D7" s="2"/>
    </row>
    <row r="8" spans="2:6" s="1" customFormat="1" x14ac:dyDescent="0.25">
      <c r="B8" s="17" t="s">
        <v>27</v>
      </c>
      <c r="C8" s="34">
        <f>SUM(C34-C9-E38)</f>
        <v>4600</v>
      </c>
      <c r="D8" s="4"/>
    </row>
    <row r="9" spans="2:6" s="1" customFormat="1" x14ac:dyDescent="0.25">
      <c r="B9" s="17" t="s">
        <v>1</v>
      </c>
      <c r="C9" s="34">
        <v>180</v>
      </c>
      <c r="D9" s="5"/>
    </row>
    <row r="10" spans="2:6" s="1" customFormat="1" x14ac:dyDescent="0.25">
      <c r="B10" s="17" t="s">
        <v>2</v>
      </c>
      <c r="C10" s="34"/>
      <c r="D10" s="4"/>
    </row>
    <row r="11" spans="2:6" s="1" customFormat="1" x14ac:dyDescent="0.25">
      <c r="B11" s="17" t="s">
        <v>21</v>
      </c>
      <c r="C11" s="34">
        <v>0</v>
      </c>
      <c r="D11" s="4"/>
    </row>
    <row r="12" spans="2:6" s="1" customFormat="1" x14ac:dyDescent="0.25">
      <c r="B12" s="17" t="s">
        <v>3</v>
      </c>
      <c r="C12" s="34">
        <v>0</v>
      </c>
      <c r="D12" s="4"/>
    </row>
    <row r="13" spans="2:6" s="1" customFormat="1" x14ac:dyDescent="0.25">
      <c r="B13" s="17" t="s">
        <v>4</v>
      </c>
      <c r="C13" s="34">
        <v>0</v>
      </c>
      <c r="D13" s="4"/>
    </row>
    <row r="14" spans="2:6" s="1" customFormat="1" x14ac:dyDescent="0.25">
      <c r="B14" s="17" t="s">
        <v>22</v>
      </c>
      <c r="C14" s="34">
        <v>0</v>
      </c>
      <c r="D14" s="4"/>
    </row>
    <row r="15" spans="2:6" s="1" customFormat="1" x14ac:dyDescent="0.25">
      <c r="B15" s="18" t="s">
        <v>5</v>
      </c>
      <c r="C15" s="31">
        <f>SUM(C8:C14)</f>
        <v>4780</v>
      </c>
      <c r="D15" s="4"/>
    </row>
    <row r="16" spans="2:6" x14ac:dyDescent="0.25">
      <c r="B16" s="5"/>
      <c r="C16" s="13"/>
      <c r="D16" s="5"/>
      <c r="E16"/>
      <c r="F16"/>
    </row>
    <row r="17" spans="2:6" x14ac:dyDescent="0.25">
      <c r="B17" s="19" t="s">
        <v>6</v>
      </c>
      <c r="C17" s="35"/>
      <c r="D17" s="5"/>
      <c r="E17"/>
      <c r="F17"/>
    </row>
    <row r="18" spans="2:6" x14ac:dyDescent="0.25">
      <c r="B18" s="29" t="s">
        <v>7</v>
      </c>
      <c r="C18" s="34">
        <v>2430</v>
      </c>
      <c r="D18" s="5"/>
      <c r="E18"/>
      <c r="F18"/>
    </row>
    <row r="19" spans="2:6" x14ac:dyDescent="0.25">
      <c r="B19" s="29" t="s">
        <v>19</v>
      </c>
      <c r="C19" s="34">
        <v>80</v>
      </c>
      <c r="D19" s="5"/>
      <c r="E19"/>
      <c r="F19"/>
    </row>
    <row r="20" spans="2:6" x14ac:dyDescent="0.25">
      <c r="B20" s="29" t="s">
        <v>8</v>
      </c>
      <c r="C20" s="34">
        <f>80+120</f>
        <v>200</v>
      </c>
      <c r="D20" s="5"/>
      <c r="E20"/>
      <c r="F20" s="3"/>
    </row>
    <row r="21" spans="2:6" x14ac:dyDescent="0.25">
      <c r="B21" s="29" t="s">
        <v>9</v>
      </c>
      <c r="C21" s="34">
        <v>210</v>
      </c>
      <c r="D21" s="5"/>
      <c r="E21"/>
      <c r="F21" s="3"/>
    </row>
    <row r="22" spans="2:6" x14ac:dyDescent="0.25">
      <c r="B22" s="29" t="s">
        <v>10</v>
      </c>
      <c r="C22" s="34">
        <v>200</v>
      </c>
      <c r="D22" s="5"/>
      <c r="E22"/>
      <c r="F22"/>
    </row>
    <row r="23" spans="2:6" x14ac:dyDescent="0.25">
      <c r="B23" s="29" t="s">
        <v>11</v>
      </c>
      <c r="C23" s="34">
        <v>320</v>
      </c>
      <c r="D23" s="5"/>
      <c r="E23"/>
      <c r="F23"/>
    </row>
    <row r="24" spans="2:6" x14ac:dyDescent="0.25">
      <c r="B24" s="29" t="s">
        <v>12</v>
      </c>
      <c r="C24" s="34">
        <v>120</v>
      </c>
      <c r="D24" s="5"/>
      <c r="E24"/>
      <c r="F24"/>
    </row>
    <row r="25" spans="2:6" x14ac:dyDescent="0.25">
      <c r="B25" s="29" t="s">
        <v>29</v>
      </c>
      <c r="C25" s="34">
        <v>40</v>
      </c>
      <c r="D25" s="5"/>
      <c r="E25"/>
      <c r="F25"/>
    </row>
    <row r="26" spans="2:6" x14ac:dyDescent="0.25">
      <c r="B26" s="29" t="s">
        <v>13</v>
      </c>
      <c r="C26" s="34">
        <v>100</v>
      </c>
      <c r="D26" s="5"/>
      <c r="E26"/>
      <c r="F26"/>
    </row>
    <row r="27" spans="2:6" x14ac:dyDescent="0.25">
      <c r="B27" s="29" t="s">
        <v>14</v>
      </c>
      <c r="C27" s="34">
        <v>100</v>
      </c>
      <c r="D27" s="5"/>
      <c r="E27"/>
      <c r="F27"/>
    </row>
    <row r="28" spans="2:6" x14ac:dyDescent="0.25">
      <c r="B28" s="30" t="s">
        <v>15</v>
      </c>
      <c r="C28" s="34"/>
      <c r="D28" s="5"/>
      <c r="E28"/>
      <c r="F28"/>
    </row>
    <row r="29" spans="2:6" x14ac:dyDescent="0.25">
      <c r="B29" s="30" t="s">
        <v>16</v>
      </c>
      <c r="C29" s="34">
        <v>550</v>
      </c>
      <c r="D29" s="5"/>
      <c r="E29"/>
      <c r="F29"/>
    </row>
    <row r="30" spans="2:6" x14ac:dyDescent="0.25">
      <c r="B30" s="29" t="s">
        <v>31</v>
      </c>
      <c r="C30" s="34">
        <v>100</v>
      </c>
      <c r="D30" s="5"/>
      <c r="E30"/>
      <c r="F30"/>
    </row>
    <row r="31" spans="2:6" x14ac:dyDescent="0.25">
      <c r="B31" s="29" t="s">
        <v>17</v>
      </c>
      <c r="C31" s="34">
        <v>50</v>
      </c>
      <c r="D31" s="5"/>
      <c r="E31"/>
      <c r="F31"/>
    </row>
    <row r="32" spans="2:6" x14ac:dyDescent="0.25">
      <c r="B32" s="29" t="s">
        <v>18</v>
      </c>
      <c r="C32" s="34">
        <v>100</v>
      </c>
      <c r="D32" s="5"/>
      <c r="E32"/>
      <c r="F32"/>
    </row>
    <row r="33" spans="2:9" x14ac:dyDescent="0.25">
      <c r="B33" s="29" t="s">
        <v>28</v>
      </c>
      <c r="C33" s="34">
        <f>(90*4)/2</f>
        <v>180</v>
      </c>
      <c r="D33" s="5"/>
      <c r="E33"/>
      <c r="F33"/>
    </row>
    <row r="34" spans="2:9" x14ac:dyDescent="0.25">
      <c r="B34" s="20" t="s">
        <v>20</v>
      </c>
      <c r="C34" s="36">
        <f>SUM(C18:C33)</f>
        <v>4780</v>
      </c>
      <c r="D34" s="5"/>
      <c r="E34"/>
      <c r="F34"/>
    </row>
    <row r="35" spans="2:9" x14ac:dyDescent="0.25">
      <c r="B35" s="5"/>
      <c r="C35" s="13"/>
      <c r="E35" s="13"/>
      <c r="F35" s="13"/>
      <c r="G35" s="5"/>
    </row>
    <row r="36" spans="2:9" ht="45" x14ac:dyDescent="0.25">
      <c r="B36" s="24" t="s">
        <v>23</v>
      </c>
      <c r="C36" s="21" t="s">
        <v>33</v>
      </c>
      <c r="D36" s="21" t="s">
        <v>41</v>
      </c>
      <c r="E36" s="21" t="s">
        <v>35</v>
      </c>
      <c r="F36" s="21" t="s">
        <v>30</v>
      </c>
      <c r="G36" s="23"/>
    </row>
    <row r="37" spans="2:9" x14ac:dyDescent="0.25">
      <c r="B37" s="25" t="s">
        <v>14</v>
      </c>
      <c r="C37" s="26">
        <v>250</v>
      </c>
      <c r="D37" s="26"/>
      <c r="E37" s="26"/>
      <c r="F37" s="26">
        <f>SUM(C37-D37+E37)</f>
        <v>250</v>
      </c>
      <c r="G37" s="11"/>
    </row>
    <row r="38" spans="2:9" x14ac:dyDescent="0.25">
      <c r="B38" s="25" t="s">
        <v>24</v>
      </c>
      <c r="C38" s="26">
        <v>614.41</v>
      </c>
      <c r="D38" s="26">
        <f>SUM(8*11.45)+(4*11.67)+14</f>
        <v>152.28</v>
      </c>
      <c r="E38" s="26"/>
      <c r="F38" s="26">
        <f>SUM(C38-D38+E38)</f>
        <v>462.13</v>
      </c>
    </row>
    <row r="39" spans="2:9" x14ac:dyDescent="0.25">
      <c r="B39" s="25" t="s">
        <v>25</v>
      </c>
      <c r="C39" s="26">
        <v>675</v>
      </c>
      <c r="D39" s="26"/>
      <c r="E39" s="26"/>
      <c r="F39" s="26">
        <f>SUM(C39-D39+E39)</f>
        <v>675</v>
      </c>
    </row>
    <row r="40" spans="2:9" x14ac:dyDescent="0.25">
      <c r="B40" s="25" t="s">
        <v>26</v>
      </c>
      <c r="C40" s="26">
        <v>500</v>
      </c>
      <c r="D40" s="26"/>
      <c r="E40" s="26"/>
      <c r="F40" s="26">
        <f>SUM(C40-D40+E40)</f>
        <v>500</v>
      </c>
      <c r="H40" s="9"/>
      <c r="I40" s="10"/>
    </row>
    <row r="41" spans="2:9" x14ac:dyDescent="0.25">
      <c r="B41" s="25" t="s">
        <v>43</v>
      </c>
      <c r="C41" s="26">
        <v>461.22</v>
      </c>
      <c r="D41" s="26"/>
      <c r="E41" s="26"/>
      <c r="F41" s="26">
        <f>SUM(C41-D41+E41)</f>
        <v>461.22</v>
      </c>
      <c r="H41" s="11"/>
      <c r="I41" s="10"/>
    </row>
    <row r="42" spans="2:9" x14ac:dyDescent="0.25">
      <c r="B42" s="32" t="s">
        <v>32</v>
      </c>
      <c r="C42" s="27">
        <f>SUM(C37:C41)</f>
        <v>2500.63</v>
      </c>
      <c r="D42" s="27"/>
      <c r="E42" s="27"/>
      <c r="F42" s="27">
        <f>SUM(F37:F41)</f>
        <v>2348.3500000000004</v>
      </c>
      <c r="H42" s="11"/>
      <c r="I42" s="10"/>
    </row>
    <row r="43" spans="2:9" x14ac:dyDescent="0.25">
      <c r="B43" s="25" t="s">
        <v>34</v>
      </c>
      <c r="C43" s="26">
        <v>3003.09</v>
      </c>
      <c r="D43" s="26"/>
      <c r="E43" s="26"/>
      <c r="F43" s="26"/>
    </row>
    <row r="44" spans="2:9" x14ac:dyDescent="0.25">
      <c r="B44" s="28" t="s">
        <v>20</v>
      </c>
      <c r="C44" s="27">
        <f>SUM(C42+C43)</f>
        <v>5503.72</v>
      </c>
      <c r="D44" s="27"/>
      <c r="E44" s="27"/>
      <c r="F44" s="27"/>
      <c r="G44" s="14"/>
    </row>
    <row r="46" spans="2:9" x14ac:dyDescent="0.25">
      <c r="B46" t="s">
        <v>42</v>
      </c>
    </row>
    <row r="48" spans="2:9" x14ac:dyDescent="0.25">
      <c r="B48" t="s">
        <v>44</v>
      </c>
    </row>
  </sheetData>
  <mergeCells count="2">
    <mergeCell ref="B1:C1"/>
    <mergeCell ref="B2:C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202021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jo@fellnet.com</dc:creator>
  <cp:lastModifiedBy>Family</cp:lastModifiedBy>
  <cp:lastPrinted>2020-05-11T08:11:15Z</cp:lastPrinted>
  <dcterms:created xsi:type="dcterms:W3CDTF">2016-12-22T20:05:26Z</dcterms:created>
  <dcterms:modified xsi:type="dcterms:W3CDTF">2020-05-11T08:29:12Z</dcterms:modified>
</cp:coreProperties>
</file>